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8460" activeTab="0"/>
  </bookViews>
  <sheets>
    <sheet name="Математика" sheetId="1" r:id="rId1"/>
  </sheets>
  <definedNames>
    <definedName name="_xlnm._FilterDatabase" localSheetId="0" hidden="1">'Математика'!$A$18:$W$298</definedName>
    <definedName name="_xlnm.Print_Area" localSheetId="0">'Математика'!$A$1:$W$358</definedName>
  </definedNames>
  <calcPr fullCalcOnLoad="1"/>
</workbook>
</file>

<file path=xl/sharedStrings.xml><?xml version="1.0" encoding="utf-8"?>
<sst xmlns="http://schemas.openxmlformats.org/spreadsheetml/2006/main" count="2679" uniqueCount="856">
  <si>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</si>
  <si>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</si>
  <si>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</si>
  <si>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</si>
  <si>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</si>
  <si>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</si>
  <si>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</si>
  <si>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</si>
  <si>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</si>
  <si>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</si>
  <si>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</si>
  <si>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</si>
  <si>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</si>
  <si>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</si>
  <si>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</si>
  <si>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</si>
  <si>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</si>
  <si>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</si>
  <si>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</si>
  <si>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</si>
  <si>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</si>
  <si>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</si>
  <si>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</si>
  <si>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</si>
  <si>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</si>
  <si>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</si>
  <si>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</si>
  <si>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</si>
  <si>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</si>
  <si>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</si>
  <si>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</si>
  <si>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</si>
  <si>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</si>
  <si>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</si>
  <si>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</si>
  <si>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</si>
  <si>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</si>
  <si>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</si>
  <si>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</si>
  <si>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</si>
  <si>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</si>
  <si>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</si>
  <si>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</si>
  <si>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Александр</t>
  </si>
  <si>
    <t>Сергеевич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</si>
  <si>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</si>
  <si>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</si>
  <si>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</si>
  <si>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</si>
  <si>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</si>
  <si>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</si>
  <si>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</si>
  <si>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</si>
  <si>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</si>
  <si>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</si>
  <si>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</si>
  <si>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</si>
  <si>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</si>
  <si>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</si>
  <si>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</si>
  <si>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</si>
  <si>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</si>
  <si>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</si>
  <si>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</si>
  <si>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</si>
  <si>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</si>
  <si>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</si>
  <si>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</si>
  <si>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t>Андреева</t>
  </si>
  <si>
    <t>Ольга</t>
  </si>
  <si>
    <t>Андреевна</t>
  </si>
  <si>
    <t>Ж</t>
  </si>
  <si>
    <t>муниципальное автономное общеобразовательное учреждение "Средняя общеобразовательная школа №5 "Научно- технологический центр имени И.В.Мичурина "                                г.Мичуринска Тамбовской области</t>
  </si>
  <si>
    <t>Еремина</t>
  </si>
  <si>
    <t>Юлия</t>
  </si>
  <si>
    <t>Денисовна</t>
  </si>
  <si>
    <t>Медведева</t>
  </si>
  <si>
    <t>Варвара</t>
  </si>
  <si>
    <t>Олеговна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</si>
  <si>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</si>
  <si>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Сикачев</t>
  </si>
  <si>
    <t>Кирилл</t>
  </si>
  <si>
    <t>Дмитриевич</t>
  </si>
  <si>
    <t>М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</si>
  <si>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</si>
  <si>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 xml:space="preserve">Балашова </t>
  </si>
  <si>
    <t>Елена</t>
  </si>
  <si>
    <t>Алексеевна</t>
  </si>
  <si>
    <t>тамбовское областное государственное автономное общеобразовательное учреждение "Мичуринский лицей-интернат"</t>
  </si>
  <si>
    <t>Шевяков</t>
  </si>
  <si>
    <t>Иван</t>
  </si>
  <si>
    <t>Евгеньевич</t>
  </si>
  <si>
    <t>Ильин</t>
  </si>
  <si>
    <t>Алексей</t>
  </si>
  <si>
    <t>Владимирович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</si>
  <si>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</si>
  <si>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 xml:space="preserve">Акмаев </t>
  </si>
  <si>
    <t>Николаевич</t>
  </si>
  <si>
    <t>Белоусов</t>
  </si>
  <si>
    <t>Артём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</si>
  <si>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</si>
  <si>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 xml:space="preserve">Загородний </t>
  </si>
  <si>
    <t>Николай</t>
  </si>
  <si>
    <t>Черешнева</t>
  </si>
  <si>
    <t>Надежда</t>
  </si>
  <si>
    <t>Александровна</t>
  </si>
  <si>
    <t>Баев</t>
  </si>
  <si>
    <t>Болдырев</t>
  </si>
  <si>
    <t xml:space="preserve">Федор </t>
  </si>
  <si>
    <t>Константинович</t>
  </si>
  <si>
    <t>Дерябин</t>
  </si>
  <si>
    <t>Илья</t>
  </si>
  <si>
    <t>Романович</t>
  </si>
  <si>
    <t>Константинова</t>
  </si>
  <si>
    <t>Екатерина</t>
  </si>
  <si>
    <t>Дмитриевна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</si>
  <si>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</si>
  <si>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Куликов</t>
  </si>
  <si>
    <t>Егор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</si>
  <si>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</si>
  <si>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Махмутов</t>
  </si>
  <si>
    <t xml:space="preserve"> Мажит</t>
  </si>
  <si>
    <t>Сабриевич</t>
  </si>
  <si>
    <t>Пашкова</t>
  </si>
  <si>
    <t>Ксения</t>
  </si>
  <si>
    <t>Владимировна</t>
  </si>
  <si>
    <t>Улыбышева</t>
  </si>
  <si>
    <t>Виктория</t>
  </si>
  <si>
    <t>Романовна</t>
  </si>
  <si>
    <t>Павел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</si>
  <si>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</si>
  <si>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Бондаренко</t>
  </si>
  <si>
    <t>Елизавета</t>
  </si>
  <si>
    <t>Сергеевна</t>
  </si>
  <si>
    <t>Иванов</t>
  </si>
  <si>
    <t>Калашников</t>
  </si>
  <si>
    <t xml:space="preserve"> Вадим</t>
  </si>
  <si>
    <t xml:space="preserve"> Алексеевич</t>
  </si>
  <si>
    <t>Каширская</t>
  </si>
  <si>
    <t>Вероника</t>
  </si>
  <si>
    <t xml:space="preserve">Бобков </t>
  </si>
  <si>
    <t>Даниил</t>
  </si>
  <si>
    <t>Александрович</t>
  </si>
  <si>
    <t>Морозова</t>
  </si>
  <si>
    <t>Александра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</si>
  <si>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</si>
  <si>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Полунина</t>
  </si>
  <si>
    <t>Витальевна</t>
  </si>
  <si>
    <t>Попова</t>
  </si>
  <si>
    <t>Анна</t>
  </si>
  <si>
    <t>Стебнева</t>
  </si>
  <si>
    <t>Софья</t>
  </si>
  <si>
    <t>Руслановна</t>
  </si>
  <si>
    <t>Хребтова</t>
  </si>
  <si>
    <t>Дарья</t>
  </si>
  <si>
    <t>Вячеславовна</t>
  </si>
  <si>
    <t>Матвеева</t>
  </si>
  <si>
    <t>Викторовна</t>
  </si>
  <si>
    <t>Михайлова</t>
  </si>
  <si>
    <t>Карина</t>
  </si>
  <si>
    <t>Носова</t>
  </si>
  <si>
    <t>Владиславовна</t>
  </si>
  <si>
    <t>Панин</t>
  </si>
  <si>
    <t>Михаил</t>
  </si>
  <si>
    <t>Геннадьевич</t>
  </si>
  <si>
    <t>Веселова</t>
  </si>
  <si>
    <t>Николаевна</t>
  </si>
  <si>
    <t xml:space="preserve">Гаврилов </t>
  </si>
  <si>
    <t>Сергей</t>
  </si>
  <si>
    <t>Алексеевич</t>
  </si>
  <si>
    <t>Гусейнова</t>
  </si>
  <si>
    <t>Севинч</t>
  </si>
  <si>
    <t>Аббасовна</t>
  </si>
  <si>
    <t>муниципальное бюджетное общеобразовательное учреждение "Гимназия" г.Мичуринска Тамбовской области</t>
  </si>
  <si>
    <t>Дрокин</t>
  </si>
  <si>
    <t>Дубровский</t>
  </si>
  <si>
    <t>Жукова</t>
  </si>
  <si>
    <t>Михайловна</t>
  </si>
  <si>
    <t>Киселёв</t>
  </si>
  <si>
    <t>Павлович</t>
  </si>
  <si>
    <t>Кожухова</t>
  </si>
  <si>
    <t>Евгения</t>
  </si>
  <si>
    <t>Конюхова</t>
  </si>
  <si>
    <t>Лосева</t>
  </si>
  <si>
    <t>Марина</t>
  </si>
  <si>
    <t>Матушкин</t>
  </si>
  <si>
    <t>Артем</t>
  </si>
  <si>
    <t>Мациевич</t>
  </si>
  <si>
    <t>Ульяна</t>
  </si>
  <si>
    <t>Минаев</t>
  </si>
  <si>
    <t>Тимофей</t>
  </si>
  <si>
    <t>Юрьевич</t>
  </si>
  <si>
    <t>Нуждова</t>
  </si>
  <si>
    <t>Лилия</t>
  </si>
  <si>
    <t>Солодухина</t>
  </si>
  <si>
    <t>София</t>
  </si>
  <si>
    <t>Топильский</t>
  </si>
  <si>
    <t>Никита</t>
  </si>
  <si>
    <t>Игоревич</t>
  </si>
  <si>
    <t>Утешева</t>
  </si>
  <si>
    <t>Снежана</t>
  </si>
  <si>
    <t>Юдина</t>
  </si>
  <si>
    <t>Алина</t>
  </si>
  <si>
    <t>Евгеньевна</t>
  </si>
  <si>
    <t>Бубнова</t>
  </si>
  <si>
    <t>Безделина</t>
  </si>
  <si>
    <t>Кристина</t>
  </si>
  <si>
    <t>Бирюков</t>
  </si>
  <si>
    <t>Роман</t>
  </si>
  <si>
    <t>Большакова</t>
  </si>
  <si>
    <t>Алла</t>
  </si>
  <si>
    <t>Анатольевна</t>
  </si>
  <si>
    <t>Борзых</t>
  </si>
  <si>
    <t>Андреевич</t>
  </si>
  <si>
    <t>Буцких</t>
  </si>
  <si>
    <t>Игоревна</t>
  </si>
  <si>
    <t>Гапич</t>
  </si>
  <si>
    <t>Добрынина</t>
  </si>
  <si>
    <t xml:space="preserve">Желтикова </t>
  </si>
  <si>
    <t>Арина</t>
  </si>
  <si>
    <t>Завершинская</t>
  </si>
  <si>
    <t>Новиков</t>
  </si>
  <si>
    <t>Свешников</t>
  </si>
  <si>
    <t>Владислав</t>
  </si>
  <si>
    <t>Георгиевич</t>
  </si>
  <si>
    <t>Утешев</t>
  </si>
  <si>
    <t>Вадимович</t>
  </si>
  <si>
    <t>Комарова</t>
  </si>
  <si>
    <t>Ирина</t>
  </si>
  <si>
    <t>Матушкова</t>
  </si>
  <si>
    <t>Анастасия</t>
  </si>
  <si>
    <t>Алтабаев</t>
  </si>
  <si>
    <t>Дмитрий</t>
  </si>
  <si>
    <t>Демченко</t>
  </si>
  <si>
    <t>Максим</t>
  </si>
  <si>
    <t>Макаров</t>
  </si>
  <si>
    <t>Георгий</t>
  </si>
  <si>
    <t>Олег</t>
  </si>
  <si>
    <t>Бурцев</t>
  </si>
  <si>
    <t>Ермилина</t>
  </si>
  <si>
    <t>Артемовна</t>
  </si>
  <si>
    <t>Каверина</t>
  </si>
  <si>
    <t>Ивановна</t>
  </si>
  <si>
    <t>Арсентьев</t>
  </si>
  <si>
    <t>Иванова</t>
  </si>
  <si>
    <t>Алена</t>
  </si>
  <si>
    <t>Карасева</t>
  </si>
  <si>
    <t>Кочетыгов</t>
  </si>
  <si>
    <t>Андрей</t>
  </si>
  <si>
    <t>Смирнов</t>
  </si>
  <si>
    <t>Ковалева</t>
  </si>
  <si>
    <t>Алексеева</t>
  </si>
  <si>
    <t>Пустовалов</t>
  </si>
  <si>
    <t xml:space="preserve">Александр </t>
  </si>
  <si>
    <t>Черникова</t>
  </si>
  <si>
    <t>Анисимова</t>
  </si>
  <si>
    <t>Полина</t>
  </si>
  <si>
    <t>Гречищев</t>
  </si>
  <si>
    <t>Кабаков</t>
  </si>
  <si>
    <t>Эмиль</t>
  </si>
  <si>
    <t>Кондаков</t>
  </si>
  <si>
    <t>Лалаян</t>
  </si>
  <si>
    <t>Рафик</t>
  </si>
  <si>
    <t>Артурович</t>
  </si>
  <si>
    <t>Лутовинов</t>
  </si>
  <si>
    <t>Мартынова</t>
  </si>
  <si>
    <t>Назаров</t>
  </si>
  <si>
    <t>Артемович</t>
  </si>
  <si>
    <t xml:space="preserve">Полунина </t>
  </si>
  <si>
    <t>Семикина</t>
  </si>
  <si>
    <t>Мария</t>
  </si>
  <si>
    <t>Ситников</t>
  </si>
  <si>
    <t>Пузина Елена Станиславовна</t>
  </si>
  <si>
    <t>Пантюхина Олеся Александровна</t>
  </si>
  <si>
    <t>Бобровская Мария Васильевна</t>
  </si>
  <si>
    <t>Власова Ирина Анатольевна</t>
  </si>
  <si>
    <t>Стрельникова  Ангелина Викторовна</t>
  </si>
  <si>
    <t>Киселева Наталия Алексеевна</t>
  </si>
  <si>
    <t>Куприянова Надежда Геннадьевна</t>
  </si>
  <si>
    <t>Кончакова Марина Александровна</t>
  </si>
  <si>
    <t>Духанина Ольга Серафимовна</t>
  </si>
  <si>
    <t>Летуновская Евгения Николаевна</t>
  </si>
  <si>
    <t>Кузнецова Оксана Евгеньевна</t>
  </si>
  <si>
    <t>Игнатова Дарья Ивановна</t>
  </si>
  <si>
    <t>Барашок Ольга Викторовна</t>
  </si>
  <si>
    <t>Власова Елена Александровна</t>
  </si>
  <si>
    <t>Пенина Татьяна Ивановна</t>
  </si>
  <si>
    <t>Воропаева Тамара Алексеевна</t>
  </si>
  <si>
    <t>Дерябина Валентина Анатольевна</t>
  </si>
  <si>
    <t>Алексеенко Людмила Васильевна</t>
  </si>
  <si>
    <t>Буданцева Алла Николаевна</t>
  </si>
  <si>
    <t>Микляева Наталия Петровна</t>
  </si>
  <si>
    <t>Амплеева</t>
  </si>
  <si>
    <t>Артемьева</t>
  </si>
  <si>
    <t>Арутюнян</t>
  </si>
  <si>
    <t>Варужанович</t>
  </si>
  <si>
    <t>Барашок</t>
  </si>
  <si>
    <t>Барышев</t>
  </si>
  <si>
    <t>Бацких</t>
  </si>
  <si>
    <t>Белоусова</t>
  </si>
  <si>
    <t>Брижанская</t>
  </si>
  <si>
    <t>Леопольдовна</t>
  </si>
  <si>
    <t>Виданов</t>
  </si>
  <si>
    <t>Выдай</t>
  </si>
  <si>
    <t>Говорухина</t>
  </si>
  <si>
    <t>Головина</t>
  </si>
  <si>
    <t>Грезнев</t>
  </si>
  <si>
    <t>Губанова</t>
  </si>
  <si>
    <t>Гудкова</t>
  </si>
  <si>
    <t>Дедов</t>
  </si>
  <si>
    <t>Демьянов</t>
  </si>
  <si>
    <t>Дякина</t>
  </si>
  <si>
    <t xml:space="preserve">Ермакова </t>
  </si>
  <si>
    <t>Желтикова</t>
  </si>
  <si>
    <t>Юрьевна</t>
  </si>
  <si>
    <t>Журавлев</t>
  </si>
  <si>
    <t>Русланович</t>
  </si>
  <si>
    <t>Зацепин</t>
  </si>
  <si>
    <t>Антон</t>
  </si>
  <si>
    <t>Кириллов</t>
  </si>
  <si>
    <t>Владимир</t>
  </si>
  <si>
    <t>Климов</t>
  </si>
  <si>
    <t>Ковригин</t>
  </si>
  <si>
    <t>Игорь</t>
  </si>
  <si>
    <t>Кортунова</t>
  </si>
  <si>
    <t>Криволапова</t>
  </si>
  <si>
    <t xml:space="preserve">Круглов </t>
  </si>
  <si>
    <t>Крутиков</t>
  </si>
  <si>
    <t xml:space="preserve"> Денис</t>
  </si>
  <si>
    <t xml:space="preserve">Кузнецов </t>
  </si>
  <si>
    <t>Станиславович</t>
  </si>
  <si>
    <t>Лобановская</t>
  </si>
  <si>
    <t>Логунова</t>
  </si>
  <si>
    <t>Маргарян</t>
  </si>
  <si>
    <t>Арцруниевна</t>
  </si>
  <si>
    <t>Вадим</t>
  </si>
  <si>
    <t>Микляева</t>
  </si>
  <si>
    <t>Валерия</t>
  </si>
  <si>
    <t xml:space="preserve">Михеева </t>
  </si>
  <si>
    <t>женский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</si>
  <si>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</si>
  <si>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Носов</t>
  </si>
  <si>
    <t>Евгений</t>
  </si>
  <si>
    <t>Осипов</t>
  </si>
  <si>
    <t>Борисович</t>
  </si>
  <si>
    <t>Полшков</t>
  </si>
  <si>
    <t>Полянская</t>
  </si>
  <si>
    <t>Полянский</t>
  </si>
  <si>
    <t>Олегович</t>
  </si>
  <si>
    <t>Решетников</t>
  </si>
  <si>
    <t>Максимович</t>
  </si>
  <si>
    <t>Самойлов</t>
  </si>
  <si>
    <t>Сапронова</t>
  </si>
  <si>
    <t>Сематкина</t>
  </si>
  <si>
    <t xml:space="preserve"> Наталья</t>
  </si>
  <si>
    <t>Скрипниченко</t>
  </si>
  <si>
    <t>Солдатова</t>
  </si>
  <si>
    <t>Солончева</t>
  </si>
  <si>
    <t>Геннадьевна</t>
  </si>
  <si>
    <t>Степанкова</t>
  </si>
  <si>
    <t>Струков</t>
  </si>
  <si>
    <t>Стрыгина</t>
  </si>
  <si>
    <t>Тещин</t>
  </si>
  <si>
    <t>Эдуардович</t>
  </si>
  <si>
    <t>мужской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</si>
  <si>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</si>
  <si>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Уваров</t>
  </si>
  <si>
    <t>Чепраков</t>
  </si>
  <si>
    <t>Шолева</t>
  </si>
  <si>
    <t>Стукалова Надежда Васильевна</t>
  </si>
  <si>
    <t>Ошнурова Лидия Петровна</t>
  </si>
  <si>
    <t>Панченко Анна Владимировна</t>
  </si>
  <si>
    <t>Телегина Елена Николаевна</t>
  </si>
  <si>
    <t>Бортникова Марина Борисовна</t>
  </si>
  <si>
    <t>Фурсова Татьяна Васильевна</t>
  </si>
  <si>
    <t>Логунова Татьяна Владимировна</t>
  </si>
  <si>
    <t>Плахута Наталья Николаевна</t>
  </si>
  <si>
    <t>Казанков Владимир Викторович</t>
  </si>
  <si>
    <t>Иванова Татьяна Валентиновна</t>
  </si>
  <si>
    <t>Папкова Мария Юрьевна</t>
  </si>
  <si>
    <t>Шипилова Ольга Ивановна</t>
  </si>
  <si>
    <t>Самойлова Елена Валериевна</t>
  </si>
  <si>
    <t>Козлова Лариса Викторовна</t>
  </si>
  <si>
    <t>Попова Нина Васильевна</t>
  </si>
  <si>
    <t>Августюков</t>
  </si>
  <si>
    <t>Бахарева</t>
  </si>
  <si>
    <t>Беляев</t>
  </si>
  <si>
    <t>Константин</t>
  </si>
  <si>
    <t>Беляева</t>
  </si>
  <si>
    <t>Валерьевна</t>
  </si>
  <si>
    <t>Блинов</t>
  </si>
  <si>
    <t>Бровин</t>
  </si>
  <si>
    <t>Буркина</t>
  </si>
  <si>
    <t>Злата</t>
  </si>
  <si>
    <t>Воропаев</t>
  </si>
  <si>
    <t>Гаврилова</t>
  </si>
  <si>
    <t>Лидия</t>
  </si>
  <si>
    <t>Галкин</t>
  </si>
  <si>
    <t>Денисович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</si>
  <si>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</si>
  <si>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Грачева</t>
  </si>
  <si>
    <t>Мальвина</t>
  </si>
  <si>
    <t>Дементьев</t>
  </si>
  <si>
    <t>Дорожкина</t>
  </si>
  <si>
    <t>Ежелов</t>
  </si>
  <si>
    <t>Ефимова</t>
  </si>
  <si>
    <t>Захаров</t>
  </si>
  <si>
    <t>Зотова</t>
  </si>
  <si>
    <t>Капитонова</t>
  </si>
  <si>
    <t>Влада</t>
  </si>
  <si>
    <t>Каширский</t>
  </si>
  <si>
    <t>Кобзева</t>
  </si>
  <si>
    <t>Козлова</t>
  </si>
  <si>
    <t>Инна</t>
  </si>
  <si>
    <t>Кузнецова</t>
  </si>
  <si>
    <t>Курашова</t>
  </si>
  <si>
    <t>Кучин</t>
  </si>
  <si>
    <t>Сегеевна</t>
  </si>
  <si>
    <t xml:space="preserve">Виктория </t>
  </si>
  <si>
    <t>Лучкин</t>
  </si>
  <si>
    <t>Лучников</t>
  </si>
  <si>
    <t xml:space="preserve"> Олегович</t>
  </si>
  <si>
    <t>Магадиев</t>
  </si>
  <si>
    <t>Тимур</t>
  </si>
  <si>
    <t>Маратович</t>
  </si>
  <si>
    <t>Маликов</t>
  </si>
  <si>
    <t>Мациева</t>
  </si>
  <si>
    <t>Медников</t>
  </si>
  <si>
    <t>Миляев</t>
  </si>
  <si>
    <t>Михайлов</t>
  </si>
  <si>
    <t>Никульшин</t>
  </si>
  <si>
    <t>Осипова</t>
  </si>
  <si>
    <t>Переверзев</t>
  </si>
  <si>
    <t>Подольский</t>
  </si>
  <si>
    <t>Полунин</t>
  </si>
  <si>
    <t>Попов</t>
  </si>
  <si>
    <t>Михайлович</t>
  </si>
  <si>
    <t>Ангелина</t>
  </si>
  <si>
    <t>Пустынникова</t>
  </si>
  <si>
    <t>Родюков</t>
  </si>
  <si>
    <t>Рождественский</t>
  </si>
  <si>
    <t>Сапова</t>
  </si>
  <si>
    <t>Сафонов</t>
  </si>
  <si>
    <t>Данила</t>
  </si>
  <si>
    <t>Севидов</t>
  </si>
  <si>
    <t>Сидельникова</t>
  </si>
  <si>
    <t>Олеся</t>
  </si>
  <si>
    <t>Симбирева</t>
  </si>
  <si>
    <t>Сироткина</t>
  </si>
  <si>
    <t>Сорокин</t>
  </si>
  <si>
    <t>Витальевич</t>
  </si>
  <si>
    <t>Старшинова</t>
  </si>
  <si>
    <t>Тягунова</t>
  </si>
  <si>
    <t>Фролова</t>
  </si>
  <si>
    <t>Цуканова</t>
  </si>
  <si>
    <t>Чумина</t>
  </si>
  <si>
    <t>Вадимовна</t>
  </si>
  <si>
    <t>Шиковец</t>
  </si>
  <si>
    <t>Шмакова</t>
  </si>
  <si>
    <t>Диана</t>
  </si>
  <si>
    <t>Валериевна</t>
  </si>
  <si>
    <t>Шмелева</t>
  </si>
  <si>
    <t>Кострикина Галина Владимировна</t>
  </si>
  <si>
    <t>Буцких Ирина Юргио</t>
  </si>
  <si>
    <t>Макарова Елена Владимировна</t>
  </si>
  <si>
    <t>Ложкарева Надежда Александровна</t>
  </si>
  <si>
    <t>Махмудова Наталья Юрьевна</t>
  </si>
  <si>
    <t>Гордеева Наталья Михайловна</t>
  </si>
  <si>
    <t>Вострикова Елена Алексеевна</t>
  </si>
  <si>
    <t>Труфанова  Олеся Владимировна</t>
  </si>
  <si>
    <t xml:space="preserve">Брусенская Светлана Владимировна </t>
  </si>
  <si>
    <t>Чичканова Любовь Алексеевна</t>
  </si>
  <si>
    <t>Артёмова</t>
  </si>
  <si>
    <t>Алёна</t>
  </si>
  <si>
    <t>Валтышева</t>
  </si>
  <si>
    <t>Василевский</t>
  </si>
  <si>
    <t xml:space="preserve">Вехов </t>
  </si>
  <si>
    <t xml:space="preserve">Иван </t>
  </si>
  <si>
    <t xml:space="preserve">Винокуров </t>
  </si>
  <si>
    <t>Федорович</t>
  </si>
  <si>
    <t>Власов</t>
  </si>
  <si>
    <t>Виктор</t>
  </si>
  <si>
    <t>Валерьевич</t>
  </si>
  <si>
    <t>Домокурова</t>
  </si>
  <si>
    <t>Валериевич</t>
  </si>
  <si>
    <t>Викторович</t>
  </si>
  <si>
    <t>Кострикина</t>
  </si>
  <si>
    <t>Крючкова</t>
  </si>
  <si>
    <t>Кукин</t>
  </si>
  <si>
    <t>Артемий</t>
  </si>
  <si>
    <t>Ярослав</t>
  </si>
  <si>
    <t>Ламонов</t>
  </si>
  <si>
    <t>Анатольевич</t>
  </si>
  <si>
    <t>Ларина</t>
  </si>
  <si>
    <t>Наталья</t>
  </si>
  <si>
    <t>Липатов</t>
  </si>
  <si>
    <t xml:space="preserve">Логунов </t>
  </si>
  <si>
    <t>Луговцов</t>
  </si>
  <si>
    <t>Митянин</t>
  </si>
  <si>
    <t>Огородничук</t>
  </si>
  <si>
    <t>Орлов</t>
  </si>
  <si>
    <t>Парешина</t>
  </si>
  <si>
    <t>Максимовна</t>
  </si>
  <si>
    <t>Переславцев</t>
  </si>
  <si>
    <t xml:space="preserve">Поддубский </t>
  </si>
  <si>
    <t xml:space="preserve">Попова </t>
  </si>
  <si>
    <t>Оксана</t>
  </si>
  <si>
    <t>Васильевна</t>
  </si>
  <si>
    <t xml:space="preserve">Протасова </t>
  </si>
  <si>
    <t>Рыжих</t>
  </si>
  <si>
    <t>Старов</t>
  </si>
  <si>
    <t>Стрельникова</t>
  </si>
  <si>
    <t>Сычева</t>
  </si>
  <si>
    <t>Тюняева</t>
  </si>
  <si>
    <t>Хизова</t>
  </si>
  <si>
    <t>Черкашин</t>
  </si>
  <si>
    <t>Шведенко</t>
  </si>
  <si>
    <t>Опритова Лариса Александровна</t>
  </si>
  <si>
    <t>Акимушкин</t>
  </si>
  <si>
    <t>Акмаев</t>
  </si>
  <si>
    <t>Астахов</t>
  </si>
  <si>
    <t>Иванович</t>
  </si>
  <si>
    <t>Бурмин</t>
  </si>
  <si>
    <t>Виданова</t>
  </si>
  <si>
    <t>Константиновна</t>
  </si>
  <si>
    <t>Воропаева</t>
  </si>
  <si>
    <t>Киселева</t>
  </si>
  <si>
    <t>Костина</t>
  </si>
  <si>
    <t xml:space="preserve">Котлярова </t>
  </si>
  <si>
    <t>Крюков</t>
  </si>
  <si>
    <t>Кузнецов</t>
  </si>
  <si>
    <t>Петрович</t>
  </si>
  <si>
    <t>Латышев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</si>
  <si>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</si>
  <si>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Леонов</t>
  </si>
  <si>
    <t>Лугин</t>
  </si>
  <si>
    <t>Матюхин</t>
  </si>
  <si>
    <t>Валерьеевич</t>
  </si>
  <si>
    <t>Мацнев</t>
  </si>
  <si>
    <t>Медынская</t>
  </si>
  <si>
    <t>Российская федерация</t>
  </si>
  <si>
    <t xml:space="preserve">Тамбовское областное государственное автономное общеобразовательное учреждение "Мичуринский лицей-интернат" </t>
  </si>
  <si>
    <t>Осинкин</t>
  </si>
  <si>
    <t>Петрищев</t>
  </si>
  <si>
    <t>Федор</t>
  </si>
  <si>
    <t>Романова</t>
  </si>
  <si>
    <t>Трунов</t>
  </si>
  <si>
    <t>Улыбышев</t>
  </si>
  <si>
    <t xml:space="preserve">Федулова </t>
  </si>
  <si>
    <t xml:space="preserve">Яна </t>
  </si>
  <si>
    <t>Чиркин</t>
  </si>
  <si>
    <t>Шевякова</t>
  </si>
  <si>
    <t>Шубин</t>
  </si>
  <si>
    <t>Щекочихин</t>
  </si>
  <si>
    <t>Улыбышева Светлана Анатольевна</t>
  </si>
  <si>
    <t>Голубева Галина Михайловна</t>
  </si>
  <si>
    <r>
      <t xml:space="preserve">     Опритова Лариса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</si>
  <si>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>по математике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</si>
  <si>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Дата проведения олимпиады: </t>
    </r>
    <r>
      <rPr>
        <sz val="18"/>
        <rFont val="Times New Roman"/>
        <family val="1"/>
      </rPr>
      <t>28.11.2020</t>
    </r>
  </si>
  <si>
    <r>
      <t xml:space="preserve">        1. О подведении итогов проведения муниципального этапа всероссийской олимпиады школьников по математике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</si>
  <si>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>Список участников, победителей и призеров муниципального этапа всероссийской олимпиады школьников в 2020-2021 учебном году по математике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</si>
  <si>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"28" ноября 2020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</si>
  <si>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математике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</si>
  <si>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</si>
  <si>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Владиславович</t>
  </si>
  <si>
    <t>Каятский</t>
  </si>
  <si>
    <t>Метелкин</t>
  </si>
  <si>
    <t>10-07-2020-017</t>
  </si>
  <si>
    <t>10-07-2020-018</t>
  </si>
  <si>
    <t>10-07-2020-019</t>
  </si>
  <si>
    <t>10-07-2020-020</t>
  </si>
  <si>
    <t>10-07-2020-025</t>
  </si>
  <si>
    <t>10-07-2020-024</t>
  </si>
  <si>
    <t>10-07-2020-026</t>
  </si>
  <si>
    <t>10-07-2020-021</t>
  </si>
  <si>
    <t>10-07-2020-027</t>
  </si>
  <si>
    <t>10-07-2020-022</t>
  </si>
  <si>
    <t>10-07-2020-023</t>
  </si>
  <si>
    <t>10-07-2020-001</t>
  </si>
  <si>
    <t>10-07-2020-002</t>
  </si>
  <si>
    <t>10-07-2020-003</t>
  </si>
  <si>
    <t>10-07-2020-004</t>
  </si>
  <si>
    <t>10-07-2020-005</t>
  </si>
  <si>
    <t>10-07-2020-006</t>
  </si>
  <si>
    <t>10-07-2020-009</t>
  </si>
  <si>
    <t>10-07-2020-010</t>
  </si>
  <si>
    <t>10-07-2020-011</t>
  </si>
  <si>
    <t>10-07-2020-012</t>
  </si>
  <si>
    <t>10-07-2020-013</t>
  </si>
  <si>
    <t>10-07-2020-014</t>
  </si>
  <si>
    <t>10-07-2020-015</t>
  </si>
  <si>
    <t>10-07-2020-016</t>
  </si>
  <si>
    <t>10-07-2020-071</t>
  </si>
  <si>
    <t>10-07-2020-070</t>
  </si>
  <si>
    <t>10-07-2020-069</t>
  </si>
  <si>
    <t>10-07-2020-068</t>
  </si>
  <si>
    <t>10-07-2020-067</t>
  </si>
  <si>
    <t>10-07-2020-066</t>
  </si>
  <si>
    <t>10-07-2020-035</t>
  </si>
  <si>
    <t>10-07-2020-036</t>
  </si>
  <si>
    <t>10-07-2020-037</t>
  </si>
  <si>
    <t>10-07-2020-088</t>
  </si>
  <si>
    <t>10-07-2020-089</t>
  </si>
  <si>
    <t>10-07-2020-101</t>
  </si>
  <si>
    <t>10-07-2020-099</t>
  </si>
  <si>
    <t>10-07-2020-098</t>
  </si>
  <si>
    <t>10-07-2020-097</t>
  </si>
  <si>
    <t>10-07-2020-096</t>
  </si>
  <si>
    <t>10-07-2020-095</t>
  </si>
  <si>
    <t>10-07-2020-094</t>
  </si>
  <si>
    <t>10-07-2020-093</t>
  </si>
  <si>
    <t>10-07-2020-092</t>
  </si>
  <si>
    <t>10-07-2020-091</t>
  </si>
  <si>
    <t>10-07-2020-029</t>
  </si>
  <si>
    <t>10-07-2020-033</t>
  </si>
  <si>
    <t>10-07-2020-032</t>
  </si>
  <si>
    <t>10-07-2020-034</t>
  </si>
  <si>
    <t>10-07-2020-028</t>
  </si>
  <si>
    <t>10-07-2020-030</t>
  </si>
  <si>
    <t>10-07-2020-031</t>
  </si>
  <si>
    <t>10-07-2020-039</t>
  </si>
  <si>
    <t>10-07-2020-042</t>
  </si>
  <si>
    <t>10-07-2020-040</t>
  </si>
  <si>
    <t>10-07-2020-038</t>
  </si>
  <si>
    <t>10-07-2020-041</t>
  </si>
  <si>
    <t>10-07-2020-054</t>
  </si>
  <si>
    <t>10-07-2020-053</t>
  </si>
  <si>
    <t>10-07-2020-052</t>
  </si>
  <si>
    <t>10-07-2020-051</t>
  </si>
  <si>
    <t>10-07-2020-050</t>
  </si>
  <si>
    <t>10-07-2020-049</t>
  </si>
  <si>
    <t>10-07-2020-048</t>
  </si>
  <si>
    <t>10-07-2020-047</t>
  </si>
  <si>
    <t>10-07-2020-046</t>
  </si>
  <si>
    <t>10-07-2020-045</t>
  </si>
  <si>
    <t>10-07-2020-044</t>
  </si>
  <si>
    <t>10-07-2020-043</t>
  </si>
  <si>
    <t>10-07-2020-073</t>
  </si>
  <si>
    <t>10-07-2020-072</t>
  </si>
  <si>
    <t>10-07-2020-074</t>
  </si>
  <si>
    <t>10-07-2020-075</t>
  </si>
  <si>
    <t>10-07-2020-076</t>
  </si>
  <si>
    <t>10-07-2020-077</t>
  </si>
  <si>
    <t>10-07-2020-078</t>
  </si>
  <si>
    <t>10-07-2020-079</t>
  </si>
  <si>
    <t>10-07-2020-080</t>
  </si>
  <si>
    <t>10-07-2020-081</t>
  </si>
  <si>
    <t>10-07-2020-082</t>
  </si>
  <si>
    <t>10-07-2020-084</t>
  </si>
  <si>
    <t>10-07-2020-085</t>
  </si>
  <si>
    <t>10-07-2020-086</t>
  </si>
  <si>
    <t>10-07-2020-087</t>
  </si>
  <si>
    <t>10-07-2020-056</t>
  </si>
  <si>
    <t>10-07-2020-057</t>
  </si>
  <si>
    <t>10-07-2020-058</t>
  </si>
  <si>
    <t>10-07-2020-059</t>
  </si>
  <si>
    <t>10-07-2020-060</t>
  </si>
  <si>
    <t>10-07-2020-061</t>
  </si>
  <si>
    <t>10-07-2020-062</t>
  </si>
  <si>
    <t>10-07-2020-063</t>
  </si>
  <si>
    <t>10-07-2020-064</t>
  </si>
  <si>
    <t>10-08-2020-113</t>
  </si>
  <si>
    <t>10-08-2020-112</t>
  </si>
  <si>
    <t>10-08-2020-111</t>
  </si>
  <si>
    <t>10-08-2020-117</t>
  </si>
  <si>
    <t>10-08-2020-114</t>
  </si>
  <si>
    <t>10-08-2020-115</t>
  </si>
  <si>
    <t>10-08-2020-116</t>
  </si>
  <si>
    <t>10-08-2020-105</t>
  </si>
  <si>
    <t>10-08-2020-109</t>
  </si>
  <si>
    <t>10-08-2020-110</t>
  </si>
  <si>
    <t>10-08-2020-102</t>
  </si>
  <si>
    <t>10-08-2020-107</t>
  </si>
  <si>
    <t>10-08-2020-104</t>
  </si>
  <si>
    <t>10-08-2020-108</t>
  </si>
  <si>
    <t>10-08-2020-103</t>
  </si>
  <si>
    <t>10-08-2020-142</t>
  </si>
  <si>
    <t>10-08-2020-141</t>
  </si>
  <si>
    <t>10-08-2020-140</t>
  </si>
  <si>
    <t>10-08-2020-120</t>
  </si>
  <si>
    <t>10-08-2020-121</t>
  </si>
  <si>
    <t>10-08-2020-122</t>
  </si>
  <si>
    <t>10-08-2020-153</t>
  </si>
  <si>
    <t>10-08-2020-155</t>
  </si>
  <si>
    <t>10-08-2020-156</t>
  </si>
  <si>
    <t>10-08-2020-157</t>
  </si>
  <si>
    <t>10-08-2020-158</t>
  </si>
  <si>
    <t>10-08-2020-159</t>
  </si>
  <si>
    <t>10-08-2020-160</t>
  </si>
  <si>
    <t>10-08-2020-161</t>
  </si>
  <si>
    <t>10-08-2020-119</t>
  </si>
  <si>
    <t>10-08-2020-118</t>
  </si>
  <si>
    <t>10-08-2020-124</t>
  </si>
  <si>
    <t>10-08-2020-125</t>
  </si>
  <si>
    <t>10-08-2020-123</t>
  </si>
  <si>
    <t>10-08-2020-126</t>
  </si>
  <si>
    <t>10-08-2020-127</t>
  </si>
  <si>
    <t>10-08-2020-128</t>
  </si>
  <si>
    <t>10-08-2020-129</t>
  </si>
  <si>
    <t>10-08-2020-130</t>
  </si>
  <si>
    <t>10-08-2020-131</t>
  </si>
  <si>
    <t>10-08-2020-132</t>
  </si>
  <si>
    <t>10-08-2020-133</t>
  </si>
  <si>
    <t>10-08-2020-134</t>
  </si>
  <si>
    <t>10-08-2020-135</t>
  </si>
  <si>
    <t>10-08-2020-145</t>
  </si>
  <si>
    <t>10-08-2020-146</t>
  </si>
  <si>
    <t>10-08-2020-147</t>
  </si>
  <si>
    <t>10-08-2020-148</t>
  </si>
  <si>
    <t>10-08-2020-149</t>
  </si>
  <si>
    <t>10-08-2020-150</t>
  </si>
  <si>
    <t>10-08-2020-151</t>
  </si>
  <si>
    <t>10-08-2020-136</t>
  </si>
  <si>
    <t>10-08-2020-137</t>
  </si>
  <si>
    <t>10-08-2020-138</t>
  </si>
  <si>
    <t>10-08-2020-139</t>
  </si>
  <si>
    <t>10-09-2020-227</t>
  </si>
  <si>
    <t>10-09-2020-226</t>
  </si>
  <si>
    <t>10-09-2020-225</t>
  </si>
  <si>
    <t>10-09-2020-224</t>
  </si>
  <si>
    <t>10-09-2020-223</t>
  </si>
  <si>
    <t>10-09-2020-222</t>
  </si>
  <si>
    <t>10-09-2020-220</t>
  </si>
  <si>
    <t>10-09-2020-221</t>
  </si>
  <si>
    <t>10-09-2020-219</t>
  </si>
  <si>
    <t>10-09-2020-216</t>
  </si>
  <si>
    <t>10-09-2020-215</t>
  </si>
  <si>
    <t>10-09-2020-214</t>
  </si>
  <si>
    <t>10-09-2020-213</t>
  </si>
  <si>
    <t>10-09-2020-212</t>
  </si>
  <si>
    <t>10-09-2020-211</t>
  </si>
  <si>
    <t>10-09-2020-188</t>
  </si>
  <si>
    <t>10-09-2020-229</t>
  </si>
  <si>
    <t>10-09-2020-179</t>
  </si>
  <si>
    <t>10-09-2020-180</t>
  </si>
  <si>
    <t>10-09-2020-182</t>
  </si>
  <si>
    <t>10-09-2020-184</t>
  </si>
  <si>
    <t>10-09-2020-183</t>
  </si>
  <si>
    <t>10-09-2020-181</t>
  </si>
  <si>
    <t>10-09-2020-185</t>
  </si>
  <si>
    <t>10-09-2020-194</t>
  </si>
  <si>
    <t>10-09-2020-193</t>
  </si>
  <si>
    <t>10-09-2020-192</t>
  </si>
  <si>
    <t>10-09-2020-191</t>
  </si>
  <si>
    <t>10-09-2020-190</t>
  </si>
  <si>
    <t>10-09-2020-203</t>
  </si>
  <si>
    <t>10-09-2020-204</t>
  </si>
  <si>
    <t>10-09-2020-205</t>
  </si>
  <si>
    <t>10-09-2020-206</t>
  </si>
  <si>
    <t>10-09-2020-207</t>
  </si>
  <si>
    <t>10-09-2020-208</t>
  </si>
  <si>
    <t>10-09-2020-209</t>
  </si>
  <si>
    <t>10-09-2020-197</t>
  </si>
  <si>
    <t>10-09-2020-198</t>
  </si>
  <si>
    <t>10-09-2020-199</t>
  </si>
  <si>
    <t>10-09-2020-200</t>
  </si>
  <si>
    <t>10-09-2020-201</t>
  </si>
  <si>
    <t>10-09-2020-202</t>
  </si>
  <si>
    <t>10-09-2020-165</t>
  </si>
  <si>
    <t>10-09-2020-169</t>
  </si>
  <si>
    <t>10-09-2020-162</t>
  </si>
  <si>
    <t>10-09-2020-166</t>
  </si>
  <si>
    <t>10-09-2020-164</t>
  </si>
  <si>
    <t>10-09-2020-168</t>
  </si>
  <si>
    <t>10-09-2020-167</t>
  </si>
  <si>
    <t>10-09-2020-163</t>
  </si>
  <si>
    <t>10-09-2020-170</t>
  </si>
  <si>
    <t>10-09-2020-176</t>
  </si>
  <si>
    <t>10-09-2020-177</t>
  </si>
  <si>
    <t>10-09-2020-178</t>
  </si>
  <si>
    <t>10-09-2020-175</t>
  </si>
  <si>
    <t>10-09-2020-174</t>
  </si>
  <si>
    <t>10-09-2020-187</t>
  </si>
  <si>
    <t>10-09-2020-189</t>
  </si>
  <si>
    <t>10-09-2020-186</t>
  </si>
  <si>
    <t>10-09-2020-228</t>
  </si>
  <si>
    <t>10-10-2020-261</t>
  </si>
  <si>
    <t>10-10-2020-260</t>
  </si>
  <si>
    <t>10-10-2020-259</t>
  </si>
  <si>
    <t>10-10-2020-258</t>
  </si>
  <si>
    <t>10-10-2020-257</t>
  </si>
  <si>
    <t>10-10-2020-256</t>
  </si>
  <si>
    <t>10-10-2020-253</t>
  </si>
  <si>
    <t>10-10-2020-252</t>
  </si>
  <si>
    <t>10-10-2020-251</t>
  </si>
  <si>
    <t>10-10-2020-250</t>
  </si>
  <si>
    <t>10-10-2020-249</t>
  </si>
  <si>
    <t>10-10-2020-248</t>
  </si>
  <si>
    <t>10-10-2020-247</t>
  </si>
  <si>
    <t>10-10-2020-245</t>
  </si>
  <si>
    <t>10-10-2020-244</t>
  </si>
  <si>
    <t>10-10-2020-242</t>
  </si>
  <si>
    <t>10-10-2020-243</t>
  </si>
  <si>
    <t>10-10-2020-241</t>
  </si>
  <si>
    <t>10-10-2020-240</t>
  </si>
  <si>
    <t>10-10-2020-267</t>
  </si>
  <si>
    <t>10-10-2020-268</t>
  </si>
  <si>
    <t>10-10-2020-266</t>
  </si>
  <si>
    <t>10-10-2020-265</t>
  </si>
  <si>
    <t>10-10-2020-271</t>
  </si>
  <si>
    <t>10-10-2020-269</t>
  </si>
  <si>
    <t>10-10-2020-264</t>
  </si>
  <si>
    <t>10-10-2020-263</t>
  </si>
  <si>
    <t>10-10-2020-254</t>
  </si>
  <si>
    <t>10-10-2020-255</t>
  </si>
  <si>
    <t>10-10-2020-230</t>
  </si>
  <si>
    <t>10-10-2020-235</t>
  </si>
  <si>
    <t>10-10-2020-234</t>
  </si>
  <si>
    <t>10-10-2020-231</t>
  </si>
  <si>
    <t>10-10-2020-232</t>
  </si>
  <si>
    <t>10-10-2020-233</t>
  </si>
  <si>
    <t>10-10-2020-237</t>
  </si>
  <si>
    <t>10-10-2020-239</t>
  </si>
  <si>
    <t>10-10-2020-238</t>
  </si>
  <si>
    <t>10-11-2020-304</t>
  </si>
  <si>
    <t>10-11-2020-275</t>
  </si>
  <si>
    <t>10-11-2020-297</t>
  </si>
  <si>
    <t>10-11-2020-299</t>
  </si>
  <si>
    <t>10-11-2020-294</t>
  </si>
  <si>
    <t>10-11-2020-276</t>
  </si>
  <si>
    <t>10-11-2020-285</t>
  </si>
  <si>
    <t>10-11-2020-291</t>
  </si>
  <si>
    <t>10-11-2020-290</t>
  </si>
  <si>
    <t>10-11-2020-298</t>
  </si>
  <si>
    <t>10-11-2020-300</t>
  </si>
  <si>
    <t>10-11-2020-281</t>
  </si>
  <si>
    <t>10-11-2020-280</t>
  </si>
  <si>
    <t>10-11-2020-286</t>
  </si>
  <si>
    <t>10-11-2020-284</t>
  </si>
  <si>
    <t>10-11-2020-273</t>
  </si>
  <si>
    <t>10-11-2020-278</t>
  </si>
  <si>
    <t>10-11-2020-289</t>
  </si>
  <si>
    <t>10-11-2020-293</t>
  </si>
  <si>
    <t>10-11-2020-301</t>
  </si>
  <si>
    <t>10-11-2020-303</t>
  </si>
  <si>
    <t>10-11-2020-302</t>
  </si>
  <si>
    <t>10-11-2020-282</t>
  </si>
  <si>
    <t>10-11-2020-288</t>
  </si>
  <si>
    <t>10-11-2020-277</t>
  </si>
  <si>
    <t>10-11-2020-295</t>
  </si>
  <si>
    <t>10-11-2020-305</t>
  </si>
  <si>
    <t>10-11-2020-279</t>
  </si>
  <si>
    <t>10-11-2020-283</t>
  </si>
  <si>
    <t>10-11-2020-272</t>
  </si>
  <si>
    <t>10-11-2020-274</t>
  </si>
  <si>
    <t>10-11-2020-292</t>
  </si>
  <si>
    <t>10-09-2020-196</t>
  </si>
  <si>
    <t>победитель</t>
  </si>
  <si>
    <t>призер</t>
  </si>
  <si>
    <t>1</t>
  </si>
  <si>
    <t>7</t>
  </si>
  <si>
    <t>8</t>
  </si>
  <si>
    <t>11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</si>
  <si>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- 280 </t>
    </r>
    <r>
      <rPr>
        <sz val="18"/>
        <color indexed="8"/>
        <rFont val="Times New Roman"/>
        <family val="1"/>
      </rPr>
      <t>, 7 класс - 94 , 8 класс -55 , 9 класс -61 , 10 класс -38 , 11 класс -32 .</t>
    </r>
  </si>
  <si>
    <t>5-6</t>
  </si>
  <si>
    <t>3-4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</si>
</sst>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6" fontId="5" fillId="33" borderId="10" xfId="57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57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176" fontId="5" fillId="37" borderId="10" xfId="57" applyNumberFormat="1" applyFont="1" applyFill="1" applyBorder="1" applyAlignment="1" applyProtection="1">
      <alignment horizontal="center" vertical="center" wrapText="1"/>
      <protection/>
    </xf>
    <xf numFmtId="176" fontId="5" fillId="37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176" fontId="13" fillId="36" borderId="0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/>
    </xf>
    <xf numFmtId="176" fontId="16" fillId="36" borderId="0" xfId="0" applyNumberFormat="1" applyFont="1" applyFill="1" applyBorder="1" applyAlignment="1">
      <alignment horizontal="center" vertical="center" wrapText="1"/>
    </xf>
    <xf numFmtId="179" fontId="5" fillId="33" borderId="10" xfId="57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/>
    </xf>
    <xf numFmtId="176" fontId="18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42" borderId="10" xfId="0" applyFont="1" applyFill="1" applyBorder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6" fillId="19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6399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304800" cy="6657975"/>
    <xdr:sp>
      <xdr:nvSpPr>
        <xdr:cNvPr id="1" name="AutoShape 2" descr="Стрыгина Мария Жановна">
          <a:hlinkClick r:id="rId1"/>
        </xdr:cNvPr>
        <xdr:cNvSpPr>
          <a:spLocks noChangeAspect="1"/>
        </xdr:cNvSpPr>
      </xdr:nvSpPr>
      <xdr:spPr>
        <a:xfrm>
          <a:off x="3838575" y="0"/>
          <a:ext cx="304800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7"/>
  <sheetViews>
    <sheetView tabSelected="1" view="pageBreakPreview" zoomScale="50" zoomScaleNormal="49" zoomScaleSheetLayoutView="50" zoomScalePageLayoutView="0" workbookViewId="0" topLeftCell="A1">
      <selection activeCell="A4" sqref="A4"/>
    </sheetView>
  </sheetViews>
  <sheetFormatPr defaultColWidth="9.140625" defaultRowHeight="15"/>
  <cols>
    <col min="2" max="2" width="23.140625" style="0" customWidth="1"/>
    <col min="3" max="3" width="25.28125" style="0" customWidth="1"/>
    <col min="4" max="4" width="20.28125" style="0" customWidth="1"/>
    <col min="5" max="5" width="19.140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2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16" width="9.42187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22.5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2.5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22.5">
      <c r="A3" s="80" t="s">
        <v>557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2:23" ht="22.5">
      <c r="B4" s="80" t="s">
        <v>12</v>
      </c>
      <c r="C4" s="81"/>
      <c r="D4" s="8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2" t="s">
        <v>561</v>
      </c>
      <c r="R4" s="80"/>
      <c r="S4" s="80"/>
      <c r="T4" s="80"/>
      <c r="U4" s="80"/>
      <c r="V4" s="8"/>
      <c r="W4" s="6"/>
    </row>
    <row r="5" spans="1:23" ht="23.25">
      <c r="A5" s="74" t="s">
        <v>853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23.25">
      <c r="A6" s="74" t="s">
        <v>563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ht="23.25">
      <c r="A7" s="75" t="s">
        <v>558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2.5">
      <c r="A9" s="76" t="s">
        <v>14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23.25">
      <c r="A10" s="75" t="s">
        <v>559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2.5">
      <c r="A12" s="76" t="s">
        <v>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ht="23.25">
      <c r="A13" s="74" t="s">
        <v>562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2.5">
      <c r="A15" s="77" t="s">
        <v>560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23.25">
      <c r="A16" s="78" t="s">
        <v>16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95.25" thickBot="1" thickTop="1">
      <c r="A18" s="35" t="s">
        <v>0</v>
      </c>
      <c r="B18" s="36" t="s">
        <v>46</v>
      </c>
      <c r="C18" s="37" t="s">
        <v>7</v>
      </c>
      <c r="D18" s="38" t="s">
        <v>1</v>
      </c>
      <c r="E18" s="36" t="s">
        <v>2</v>
      </c>
      <c r="F18" s="39" t="s">
        <v>3</v>
      </c>
      <c r="G18" s="40" t="s">
        <v>4</v>
      </c>
      <c r="H18" s="36" t="s">
        <v>5</v>
      </c>
      <c r="I18" s="36" t="s">
        <v>47</v>
      </c>
      <c r="J18" s="36" t="s">
        <v>48</v>
      </c>
      <c r="K18" s="39" t="s">
        <v>49</v>
      </c>
      <c r="L18" s="41" t="s">
        <v>63</v>
      </c>
      <c r="M18" s="41" t="s">
        <v>64</v>
      </c>
      <c r="N18" s="41" t="s">
        <v>65</v>
      </c>
      <c r="O18" s="41" t="s">
        <v>66</v>
      </c>
      <c r="P18" s="41" t="s">
        <v>67</v>
      </c>
      <c r="Q18" s="41" t="s">
        <v>8</v>
      </c>
      <c r="R18" s="41" t="s">
        <v>10</v>
      </c>
      <c r="S18" s="41" t="s">
        <v>11</v>
      </c>
      <c r="T18" s="41" t="s">
        <v>9</v>
      </c>
      <c r="U18" s="41" t="s">
        <v>50</v>
      </c>
      <c r="V18" s="41" t="s">
        <v>51</v>
      </c>
      <c r="W18" s="42" t="s">
        <v>6</v>
      </c>
    </row>
    <row r="19" spans="1:23" ht="95.25" customHeight="1" thickTop="1">
      <c r="A19" s="1">
        <v>1</v>
      </c>
      <c r="B19" s="1" t="s">
        <v>12</v>
      </c>
      <c r="C19" s="10" t="s">
        <v>614</v>
      </c>
      <c r="D19" s="1" t="s">
        <v>68</v>
      </c>
      <c r="E19" s="1" t="s">
        <v>69</v>
      </c>
      <c r="F19" s="1" t="s">
        <v>70</v>
      </c>
      <c r="G19" s="1" t="s">
        <v>71</v>
      </c>
      <c r="H19" s="9">
        <v>39173</v>
      </c>
      <c r="I19" s="1" t="s">
        <v>54</v>
      </c>
      <c r="J19" s="1" t="s">
        <v>72</v>
      </c>
      <c r="K19" s="1">
        <v>7</v>
      </c>
      <c r="L19" s="71">
        <v>7</v>
      </c>
      <c r="M19" s="71">
        <v>7</v>
      </c>
      <c r="N19" s="71">
        <v>7</v>
      </c>
      <c r="O19" s="71">
        <v>7</v>
      </c>
      <c r="P19" s="71">
        <v>0</v>
      </c>
      <c r="Q19" s="2">
        <f aca="true" t="shared" si="0" ref="Q19:Q82">SUM(L19:P19)</f>
        <v>28</v>
      </c>
      <c r="R19" s="71">
        <v>35</v>
      </c>
      <c r="S19" s="12">
        <f aca="true" t="shared" si="1" ref="S19:S82">Q19/R19</f>
        <v>0.8</v>
      </c>
      <c r="T19" s="45"/>
      <c r="U19" s="47" t="s">
        <v>847</v>
      </c>
      <c r="V19" s="45"/>
      <c r="W19" s="1" t="s">
        <v>277</v>
      </c>
    </row>
    <row r="20" spans="1:23" ht="75">
      <c r="A20" s="1">
        <v>2</v>
      </c>
      <c r="B20" s="1" t="s">
        <v>12</v>
      </c>
      <c r="C20" s="10" t="s">
        <v>574</v>
      </c>
      <c r="D20" s="1" t="s">
        <v>214</v>
      </c>
      <c r="E20" s="1" t="s">
        <v>127</v>
      </c>
      <c r="F20" s="1" t="s">
        <v>215</v>
      </c>
      <c r="G20" s="1" t="s">
        <v>71</v>
      </c>
      <c r="H20" s="9">
        <v>39313</v>
      </c>
      <c r="I20" s="1" t="s">
        <v>54</v>
      </c>
      <c r="J20" s="1" t="s">
        <v>145</v>
      </c>
      <c r="K20" s="1">
        <v>7</v>
      </c>
      <c r="L20" s="71">
        <v>7</v>
      </c>
      <c r="M20" s="71">
        <v>2</v>
      </c>
      <c r="N20" s="71">
        <v>7</v>
      </c>
      <c r="O20" s="71">
        <v>7</v>
      </c>
      <c r="P20" s="71">
        <v>0</v>
      </c>
      <c r="Q20" s="2">
        <f t="shared" si="0"/>
        <v>23</v>
      </c>
      <c r="R20" s="71">
        <v>35</v>
      </c>
      <c r="S20" s="3">
        <f t="shared" si="1"/>
        <v>0.6571428571428571</v>
      </c>
      <c r="T20" s="45"/>
      <c r="U20" s="47" t="s">
        <v>847</v>
      </c>
      <c r="V20" s="45"/>
      <c r="W20" s="1" t="s">
        <v>284</v>
      </c>
    </row>
    <row r="21" spans="1:23" ht="75">
      <c r="A21" s="1">
        <v>3</v>
      </c>
      <c r="B21" s="10" t="s">
        <v>12</v>
      </c>
      <c r="C21" s="10" t="s">
        <v>590</v>
      </c>
      <c r="D21" s="1" t="s">
        <v>140</v>
      </c>
      <c r="E21" s="1" t="s">
        <v>141</v>
      </c>
      <c r="F21" s="1" t="s">
        <v>142</v>
      </c>
      <c r="G21" s="1" t="s">
        <v>83</v>
      </c>
      <c r="H21" s="9">
        <v>39234</v>
      </c>
      <c r="I21" s="1" t="s">
        <v>54</v>
      </c>
      <c r="J21" s="1" t="s">
        <v>79</v>
      </c>
      <c r="K21" s="1">
        <v>7</v>
      </c>
      <c r="L21" s="72">
        <v>0</v>
      </c>
      <c r="M21" s="72">
        <v>7</v>
      </c>
      <c r="N21" s="72">
        <v>7</v>
      </c>
      <c r="O21" s="72">
        <v>7</v>
      </c>
      <c r="P21" s="72">
        <v>0</v>
      </c>
      <c r="Q21" s="28">
        <f t="shared" si="0"/>
        <v>21</v>
      </c>
      <c r="R21" s="71">
        <v>35</v>
      </c>
      <c r="S21" s="13">
        <f t="shared" si="1"/>
        <v>0.6</v>
      </c>
      <c r="T21" s="47"/>
      <c r="U21" s="47" t="s">
        <v>847</v>
      </c>
      <c r="V21" s="45"/>
      <c r="W21" s="1" t="s">
        <v>272</v>
      </c>
    </row>
    <row r="22" spans="1:23" ht="75">
      <c r="A22" s="1">
        <v>4</v>
      </c>
      <c r="B22" s="1" t="s">
        <v>12</v>
      </c>
      <c r="C22" s="10" t="s">
        <v>638</v>
      </c>
      <c r="D22" s="1" t="s">
        <v>205</v>
      </c>
      <c r="E22" s="1" t="s">
        <v>206</v>
      </c>
      <c r="F22" s="1" t="s">
        <v>147</v>
      </c>
      <c r="G22" s="1" t="s">
        <v>71</v>
      </c>
      <c r="H22" s="9">
        <v>39388</v>
      </c>
      <c r="I22" s="1" t="s">
        <v>54</v>
      </c>
      <c r="J22" s="1" t="s">
        <v>100</v>
      </c>
      <c r="K22" s="1">
        <v>7</v>
      </c>
      <c r="L22" s="71">
        <v>7</v>
      </c>
      <c r="M22" s="71">
        <v>2</v>
      </c>
      <c r="N22" s="71">
        <v>7</v>
      </c>
      <c r="O22" s="71">
        <v>4</v>
      </c>
      <c r="P22" s="71"/>
      <c r="Q22" s="2">
        <f t="shared" si="0"/>
        <v>20</v>
      </c>
      <c r="R22" s="71">
        <v>35</v>
      </c>
      <c r="S22" s="12">
        <f t="shared" si="1"/>
        <v>0.5714285714285714</v>
      </c>
      <c r="T22" s="45"/>
      <c r="U22" s="47" t="s">
        <v>847</v>
      </c>
      <c r="V22" s="45"/>
      <c r="W22" s="1" t="s">
        <v>289</v>
      </c>
    </row>
    <row r="23" spans="1:23" ht="112.5">
      <c r="A23" s="1">
        <v>5</v>
      </c>
      <c r="B23" s="10" t="s">
        <v>12</v>
      </c>
      <c r="C23" s="10" t="s">
        <v>615</v>
      </c>
      <c r="D23" s="1" t="s">
        <v>107</v>
      </c>
      <c r="E23" s="1" t="s">
        <v>108</v>
      </c>
      <c r="F23" s="1" t="s">
        <v>109</v>
      </c>
      <c r="G23" s="1" t="s">
        <v>83</v>
      </c>
      <c r="H23" s="9">
        <v>39196</v>
      </c>
      <c r="I23" s="1" t="s">
        <v>54</v>
      </c>
      <c r="J23" s="1" t="s">
        <v>72</v>
      </c>
      <c r="K23" s="1">
        <v>7</v>
      </c>
      <c r="L23" s="72">
        <v>7</v>
      </c>
      <c r="M23" s="72">
        <v>2</v>
      </c>
      <c r="N23" s="72">
        <v>0</v>
      </c>
      <c r="O23" s="72">
        <v>7</v>
      </c>
      <c r="P23" s="72">
        <v>0</v>
      </c>
      <c r="Q23" s="28">
        <f t="shared" si="0"/>
        <v>16</v>
      </c>
      <c r="R23" s="71">
        <v>35</v>
      </c>
      <c r="S23" s="13">
        <f t="shared" si="1"/>
        <v>0.45714285714285713</v>
      </c>
      <c r="T23" s="47"/>
      <c r="U23" s="47" t="s">
        <v>848</v>
      </c>
      <c r="V23" s="45"/>
      <c r="W23" s="1" t="s">
        <v>277</v>
      </c>
    </row>
    <row r="24" spans="1:23" ht="75">
      <c r="A24" s="1">
        <v>6</v>
      </c>
      <c r="B24" s="10" t="s">
        <v>12</v>
      </c>
      <c r="C24" s="10" t="s">
        <v>600</v>
      </c>
      <c r="D24" s="1" t="s">
        <v>117</v>
      </c>
      <c r="E24" s="1" t="s">
        <v>118</v>
      </c>
      <c r="F24" s="1" t="s">
        <v>82</v>
      </c>
      <c r="G24" s="1" t="s">
        <v>83</v>
      </c>
      <c r="H24" s="9">
        <v>39273</v>
      </c>
      <c r="I24" s="1" t="s">
        <v>54</v>
      </c>
      <c r="J24" s="1" t="s">
        <v>119</v>
      </c>
      <c r="K24" s="1">
        <v>7</v>
      </c>
      <c r="L24" s="72">
        <v>7</v>
      </c>
      <c r="M24" s="72">
        <v>0</v>
      </c>
      <c r="N24" s="72">
        <v>2</v>
      </c>
      <c r="O24" s="72">
        <v>7</v>
      </c>
      <c r="P24" s="72">
        <v>0</v>
      </c>
      <c r="Q24" s="28">
        <f t="shared" si="0"/>
        <v>16</v>
      </c>
      <c r="R24" s="71">
        <v>35</v>
      </c>
      <c r="S24" s="13">
        <f t="shared" si="1"/>
        <v>0.45714285714285713</v>
      </c>
      <c r="T24" s="47"/>
      <c r="U24" s="47" t="s">
        <v>848</v>
      </c>
      <c r="V24" s="45"/>
      <c r="W24" s="1" t="s">
        <v>279</v>
      </c>
    </row>
    <row r="25" spans="1:23" ht="56.25">
      <c r="A25" s="1">
        <v>7</v>
      </c>
      <c r="B25" s="10" t="s">
        <v>12</v>
      </c>
      <c r="C25" s="10" t="s">
        <v>605</v>
      </c>
      <c r="D25" s="1" t="s">
        <v>85</v>
      </c>
      <c r="E25" s="1" t="s">
        <v>86</v>
      </c>
      <c r="F25" s="1" t="s">
        <v>87</v>
      </c>
      <c r="G25" s="1" t="s">
        <v>71</v>
      </c>
      <c r="H25" s="9">
        <v>39169</v>
      </c>
      <c r="I25" s="1" t="s">
        <v>54</v>
      </c>
      <c r="J25" s="1" t="s">
        <v>88</v>
      </c>
      <c r="K25" s="1">
        <v>7</v>
      </c>
      <c r="L25" s="70">
        <v>0</v>
      </c>
      <c r="M25" s="70">
        <v>2</v>
      </c>
      <c r="N25" s="70">
        <v>0</v>
      </c>
      <c r="O25" s="70">
        <v>7</v>
      </c>
      <c r="P25" s="70">
        <v>0</v>
      </c>
      <c r="Q25" s="32">
        <f t="shared" si="0"/>
        <v>9</v>
      </c>
      <c r="R25" s="71">
        <v>35</v>
      </c>
      <c r="S25" s="34">
        <f t="shared" si="1"/>
        <v>0.2571428571428571</v>
      </c>
      <c r="T25" s="46"/>
      <c r="U25" s="47"/>
      <c r="V25" s="45"/>
      <c r="W25" s="1" t="s">
        <v>274</v>
      </c>
    </row>
    <row r="26" spans="1:23" ht="75">
      <c r="A26" s="1">
        <v>8</v>
      </c>
      <c r="B26" s="10" t="s">
        <v>12</v>
      </c>
      <c r="C26" s="10" t="s">
        <v>625</v>
      </c>
      <c r="D26" s="1" t="s">
        <v>92</v>
      </c>
      <c r="E26" s="1" t="s">
        <v>93</v>
      </c>
      <c r="F26" s="1" t="s">
        <v>94</v>
      </c>
      <c r="G26" s="1" t="s">
        <v>83</v>
      </c>
      <c r="H26" s="9">
        <v>39174</v>
      </c>
      <c r="I26" s="1" t="s">
        <v>54</v>
      </c>
      <c r="J26" s="1" t="s">
        <v>95</v>
      </c>
      <c r="K26" s="1">
        <v>7</v>
      </c>
      <c r="L26" s="72">
        <v>7</v>
      </c>
      <c r="M26" s="72">
        <v>2</v>
      </c>
      <c r="N26" s="72">
        <v>0</v>
      </c>
      <c r="O26" s="72">
        <v>0</v>
      </c>
      <c r="P26" s="72">
        <v>0</v>
      </c>
      <c r="Q26" s="28">
        <f t="shared" si="0"/>
        <v>9</v>
      </c>
      <c r="R26" s="71">
        <v>35</v>
      </c>
      <c r="S26" s="13">
        <f t="shared" si="1"/>
        <v>0.2571428571428571</v>
      </c>
      <c r="T26" s="47"/>
      <c r="U26" s="47"/>
      <c r="V26" s="45"/>
      <c r="W26" s="1" t="s">
        <v>275</v>
      </c>
    </row>
    <row r="27" spans="1:23" ht="93.75">
      <c r="A27" s="1">
        <v>9</v>
      </c>
      <c r="B27" s="10" t="s">
        <v>12</v>
      </c>
      <c r="C27" s="10" t="s">
        <v>656</v>
      </c>
      <c r="D27" s="1" t="s">
        <v>113</v>
      </c>
      <c r="E27" s="1" t="s">
        <v>114</v>
      </c>
      <c r="F27" s="1" t="s">
        <v>115</v>
      </c>
      <c r="G27" s="1" t="s">
        <v>71</v>
      </c>
      <c r="H27" s="9">
        <v>39066</v>
      </c>
      <c r="I27" s="1" t="s">
        <v>54</v>
      </c>
      <c r="J27" s="1" t="s">
        <v>116</v>
      </c>
      <c r="K27" s="1">
        <v>7</v>
      </c>
      <c r="L27" s="70">
        <v>0</v>
      </c>
      <c r="M27" s="70">
        <v>2</v>
      </c>
      <c r="N27" s="70">
        <v>0</v>
      </c>
      <c r="O27" s="70">
        <v>7</v>
      </c>
      <c r="P27" s="70">
        <v>0</v>
      </c>
      <c r="Q27" s="32">
        <f t="shared" si="0"/>
        <v>9</v>
      </c>
      <c r="R27" s="71">
        <v>35</v>
      </c>
      <c r="S27" s="34">
        <f t="shared" si="1"/>
        <v>0.2571428571428571</v>
      </c>
      <c r="T27" s="46"/>
      <c r="U27" s="47"/>
      <c r="V27" s="45"/>
      <c r="W27" s="1" t="s">
        <v>278</v>
      </c>
    </row>
    <row r="28" spans="1:23" ht="75">
      <c r="A28" s="1">
        <v>10</v>
      </c>
      <c r="B28" s="10" t="s">
        <v>12</v>
      </c>
      <c r="C28" s="10" t="s">
        <v>598</v>
      </c>
      <c r="D28" s="1" t="s">
        <v>120</v>
      </c>
      <c r="E28" s="1" t="s">
        <v>121</v>
      </c>
      <c r="F28" s="1" t="s">
        <v>122</v>
      </c>
      <c r="G28" s="1" t="s">
        <v>71</v>
      </c>
      <c r="H28" s="9">
        <v>39116</v>
      </c>
      <c r="I28" s="1" t="s">
        <v>54</v>
      </c>
      <c r="J28" s="1" t="s">
        <v>119</v>
      </c>
      <c r="K28" s="1">
        <v>7</v>
      </c>
      <c r="L28" s="72">
        <v>7</v>
      </c>
      <c r="M28" s="72">
        <v>1</v>
      </c>
      <c r="N28" s="72">
        <v>1</v>
      </c>
      <c r="O28" s="72"/>
      <c r="P28" s="72">
        <v>0</v>
      </c>
      <c r="Q28" s="28">
        <f t="shared" si="0"/>
        <v>9</v>
      </c>
      <c r="R28" s="71">
        <v>35</v>
      </c>
      <c r="S28" s="13">
        <f t="shared" si="1"/>
        <v>0.2571428571428571</v>
      </c>
      <c r="T28" s="47"/>
      <c r="U28" s="47"/>
      <c r="V28" s="45"/>
      <c r="W28" s="1" t="s">
        <v>280</v>
      </c>
    </row>
    <row r="29" spans="1:23" ht="112.5">
      <c r="A29" s="1">
        <v>11</v>
      </c>
      <c r="B29" s="10" t="s">
        <v>12</v>
      </c>
      <c r="C29" s="10" t="s">
        <v>619</v>
      </c>
      <c r="D29" s="1" t="s">
        <v>187</v>
      </c>
      <c r="E29" s="1" t="s">
        <v>188</v>
      </c>
      <c r="F29" s="1" t="s">
        <v>133</v>
      </c>
      <c r="G29" s="1" t="s">
        <v>71</v>
      </c>
      <c r="H29" s="9">
        <v>39266</v>
      </c>
      <c r="I29" s="1" t="s">
        <v>54</v>
      </c>
      <c r="J29" s="1" t="s">
        <v>72</v>
      </c>
      <c r="K29" s="1">
        <v>7</v>
      </c>
      <c r="L29" s="70">
        <v>0</v>
      </c>
      <c r="M29" s="70">
        <v>2</v>
      </c>
      <c r="N29" s="70">
        <v>0</v>
      </c>
      <c r="O29" s="70">
        <v>7</v>
      </c>
      <c r="P29" s="70">
        <v>0</v>
      </c>
      <c r="Q29" s="32">
        <f t="shared" si="0"/>
        <v>9</v>
      </c>
      <c r="R29" s="71">
        <v>35</v>
      </c>
      <c r="S29" s="34">
        <f t="shared" si="1"/>
        <v>0.2571428571428571</v>
      </c>
      <c r="T29" s="46"/>
      <c r="U29" s="47"/>
      <c r="V29" s="45"/>
      <c r="W29" s="10" t="s">
        <v>517</v>
      </c>
    </row>
    <row r="30" spans="1:23" ht="75">
      <c r="A30" s="1">
        <v>12</v>
      </c>
      <c r="B30" s="1" t="s">
        <v>12</v>
      </c>
      <c r="C30" s="10" t="s">
        <v>629</v>
      </c>
      <c r="D30" s="1" t="s">
        <v>231</v>
      </c>
      <c r="E30" s="1" t="s">
        <v>232</v>
      </c>
      <c r="F30" s="1" t="s">
        <v>82</v>
      </c>
      <c r="G30" s="1" t="s">
        <v>83</v>
      </c>
      <c r="H30" s="9">
        <v>39430</v>
      </c>
      <c r="I30" s="1" t="s">
        <v>54</v>
      </c>
      <c r="J30" s="1" t="s">
        <v>95</v>
      </c>
      <c r="K30" s="1">
        <v>7</v>
      </c>
      <c r="L30" s="71">
        <v>7</v>
      </c>
      <c r="M30" s="71">
        <v>1</v>
      </c>
      <c r="N30" s="71">
        <v>0</v>
      </c>
      <c r="O30" s="71">
        <v>0</v>
      </c>
      <c r="P30" s="71">
        <v>0</v>
      </c>
      <c r="Q30" s="2">
        <f t="shared" si="0"/>
        <v>8</v>
      </c>
      <c r="R30" s="71">
        <v>35</v>
      </c>
      <c r="S30" s="3">
        <f t="shared" si="1"/>
        <v>0.22857142857142856</v>
      </c>
      <c r="T30" s="45"/>
      <c r="U30" s="47"/>
      <c r="V30" s="45"/>
      <c r="W30" s="1" t="s">
        <v>275</v>
      </c>
    </row>
    <row r="31" spans="1:23" ht="75">
      <c r="A31" s="1">
        <v>13</v>
      </c>
      <c r="B31" s="1" t="s">
        <v>12</v>
      </c>
      <c r="C31" s="10" t="s">
        <v>641</v>
      </c>
      <c r="D31" s="1" t="s">
        <v>167</v>
      </c>
      <c r="E31" s="1" t="s">
        <v>168</v>
      </c>
      <c r="F31" s="1" t="s">
        <v>169</v>
      </c>
      <c r="G31" s="1" t="s">
        <v>71</v>
      </c>
      <c r="H31" s="9">
        <v>39233</v>
      </c>
      <c r="I31" s="1" t="s">
        <v>54</v>
      </c>
      <c r="J31" s="1" t="s">
        <v>100</v>
      </c>
      <c r="K31" s="1">
        <v>7</v>
      </c>
      <c r="L31" s="71">
        <v>7</v>
      </c>
      <c r="M31" s="71">
        <v>1</v>
      </c>
      <c r="N31" s="71">
        <v>0</v>
      </c>
      <c r="O31" s="71">
        <v>0</v>
      </c>
      <c r="P31" s="71">
        <v>0</v>
      </c>
      <c r="Q31" s="2">
        <f t="shared" si="0"/>
        <v>8</v>
      </c>
      <c r="R31" s="71">
        <v>35</v>
      </c>
      <c r="S31" s="3">
        <f t="shared" si="1"/>
        <v>0.22857142857142856</v>
      </c>
      <c r="T31" s="45"/>
      <c r="U31" s="47"/>
      <c r="V31" s="45"/>
      <c r="W31" s="1" t="s">
        <v>276</v>
      </c>
    </row>
    <row r="32" spans="1:23" ht="112.5">
      <c r="A32" s="1">
        <v>14</v>
      </c>
      <c r="B32" s="1" t="s">
        <v>12</v>
      </c>
      <c r="C32" s="10" t="s">
        <v>597</v>
      </c>
      <c r="D32" s="1" t="s">
        <v>238</v>
      </c>
      <c r="E32" s="1" t="s">
        <v>223</v>
      </c>
      <c r="F32" s="1" t="s">
        <v>44</v>
      </c>
      <c r="G32" s="1" t="s">
        <v>83</v>
      </c>
      <c r="H32" s="9">
        <v>39233</v>
      </c>
      <c r="I32" s="1" t="s">
        <v>54</v>
      </c>
      <c r="J32" s="1" t="s">
        <v>130</v>
      </c>
      <c r="K32" s="1">
        <v>7</v>
      </c>
      <c r="L32" s="71">
        <v>0</v>
      </c>
      <c r="M32" s="71">
        <v>0</v>
      </c>
      <c r="N32" s="71">
        <v>7</v>
      </c>
      <c r="O32" s="71">
        <v>0</v>
      </c>
      <c r="P32" s="71">
        <v>0</v>
      </c>
      <c r="Q32" s="2">
        <f t="shared" si="0"/>
        <v>7</v>
      </c>
      <c r="R32" s="71">
        <v>35</v>
      </c>
      <c r="S32" s="3">
        <f t="shared" si="1"/>
        <v>0.2</v>
      </c>
      <c r="T32" s="45"/>
      <c r="U32" s="45"/>
      <c r="V32" s="45"/>
      <c r="W32" s="1" t="s">
        <v>283</v>
      </c>
    </row>
    <row r="33" spans="1:23" ht="75">
      <c r="A33" s="1">
        <v>15</v>
      </c>
      <c r="B33" s="10" t="s">
        <v>12</v>
      </c>
      <c r="C33" s="10" t="s">
        <v>575</v>
      </c>
      <c r="D33" s="1" t="s">
        <v>220</v>
      </c>
      <c r="E33" s="1" t="s">
        <v>188</v>
      </c>
      <c r="F33" s="1" t="s">
        <v>87</v>
      </c>
      <c r="G33" s="1" t="s">
        <v>71</v>
      </c>
      <c r="H33" s="9">
        <v>39157</v>
      </c>
      <c r="I33" s="1" t="s">
        <v>54</v>
      </c>
      <c r="J33" s="1" t="s">
        <v>145</v>
      </c>
      <c r="K33" s="1">
        <v>7</v>
      </c>
      <c r="L33" s="72"/>
      <c r="M33" s="72">
        <v>0</v>
      </c>
      <c r="N33" s="72">
        <v>0</v>
      </c>
      <c r="O33" s="72">
        <v>7</v>
      </c>
      <c r="P33" s="72">
        <v>0</v>
      </c>
      <c r="Q33" s="28">
        <f t="shared" si="0"/>
        <v>7</v>
      </c>
      <c r="R33" s="71">
        <v>35</v>
      </c>
      <c r="S33" s="13">
        <f t="shared" si="1"/>
        <v>0.2</v>
      </c>
      <c r="T33" s="47"/>
      <c r="U33" s="47"/>
      <c r="V33" s="45"/>
      <c r="W33" s="1" t="s">
        <v>284</v>
      </c>
    </row>
    <row r="34" spans="1:23" ht="75">
      <c r="A34" s="1">
        <v>16</v>
      </c>
      <c r="B34" s="10" t="s">
        <v>12</v>
      </c>
      <c r="C34" s="10" t="s">
        <v>644</v>
      </c>
      <c r="D34" s="1" t="s">
        <v>182</v>
      </c>
      <c r="E34" s="1" t="s">
        <v>74</v>
      </c>
      <c r="F34" s="1" t="s">
        <v>155</v>
      </c>
      <c r="G34" s="1" t="s">
        <v>71</v>
      </c>
      <c r="H34" s="9">
        <v>39100</v>
      </c>
      <c r="I34" s="1" t="s">
        <v>54</v>
      </c>
      <c r="J34" s="1" t="s">
        <v>100</v>
      </c>
      <c r="K34" s="1">
        <v>7</v>
      </c>
      <c r="L34" s="70">
        <v>7</v>
      </c>
      <c r="M34" s="70"/>
      <c r="N34" s="70"/>
      <c r="O34" s="70">
        <v>0</v>
      </c>
      <c r="P34" s="70">
        <v>0</v>
      </c>
      <c r="Q34" s="32">
        <f t="shared" si="0"/>
        <v>7</v>
      </c>
      <c r="R34" s="71">
        <v>35</v>
      </c>
      <c r="S34" s="34">
        <f t="shared" si="1"/>
        <v>0.2</v>
      </c>
      <c r="T34" s="46"/>
      <c r="U34" s="46"/>
      <c r="V34" s="45"/>
      <c r="W34" s="1" t="s">
        <v>276</v>
      </c>
    </row>
    <row r="35" spans="1:23" ht="75">
      <c r="A35" s="1">
        <v>17</v>
      </c>
      <c r="B35" s="1" t="s">
        <v>12</v>
      </c>
      <c r="C35" s="10" t="s">
        <v>622</v>
      </c>
      <c r="D35" s="10" t="s">
        <v>156</v>
      </c>
      <c r="E35" s="10" t="s">
        <v>114</v>
      </c>
      <c r="F35" s="10" t="s">
        <v>157</v>
      </c>
      <c r="G35" s="10" t="s">
        <v>71</v>
      </c>
      <c r="H35" s="11">
        <v>39049</v>
      </c>
      <c r="I35" s="1" t="s">
        <v>54</v>
      </c>
      <c r="J35" s="1" t="s">
        <v>84</v>
      </c>
      <c r="K35" s="10">
        <v>7</v>
      </c>
      <c r="L35" s="71">
        <v>0</v>
      </c>
      <c r="M35" s="71">
        <v>0</v>
      </c>
      <c r="N35" s="71">
        <v>0</v>
      </c>
      <c r="O35" s="71">
        <v>7</v>
      </c>
      <c r="P35" s="71">
        <v>0</v>
      </c>
      <c r="Q35" s="2">
        <f t="shared" si="0"/>
        <v>7</v>
      </c>
      <c r="R35" s="71">
        <v>35</v>
      </c>
      <c r="S35" s="3">
        <f t="shared" si="1"/>
        <v>0.2</v>
      </c>
      <c r="T35" s="45"/>
      <c r="U35" s="45"/>
      <c r="V35" s="45"/>
      <c r="W35" s="10" t="s">
        <v>273</v>
      </c>
    </row>
    <row r="36" spans="1:23" ht="56.25">
      <c r="A36" s="1">
        <v>18</v>
      </c>
      <c r="B36" s="10" t="s">
        <v>12</v>
      </c>
      <c r="C36" s="10" t="s">
        <v>606</v>
      </c>
      <c r="D36" s="1" t="s">
        <v>185</v>
      </c>
      <c r="E36" s="1" t="s">
        <v>186</v>
      </c>
      <c r="F36" s="1" t="s">
        <v>142</v>
      </c>
      <c r="G36" s="1" t="s">
        <v>83</v>
      </c>
      <c r="H36" s="9">
        <v>39346</v>
      </c>
      <c r="I36" s="1" t="s">
        <v>54</v>
      </c>
      <c r="J36" s="1" t="s">
        <v>88</v>
      </c>
      <c r="K36" s="1">
        <v>7</v>
      </c>
      <c r="L36" s="72">
        <v>0</v>
      </c>
      <c r="M36" s="72">
        <v>0</v>
      </c>
      <c r="N36" s="72">
        <v>7</v>
      </c>
      <c r="O36" s="72">
        <v>0</v>
      </c>
      <c r="P36" s="72">
        <v>0</v>
      </c>
      <c r="Q36" s="28">
        <f t="shared" si="0"/>
        <v>7</v>
      </c>
      <c r="R36" s="71">
        <v>35</v>
      </c>
      <c r="S36" s="13">
        <f t="shared" si="1"/>
        <v>0.2</v>
      </c>
      <c r="T36" s="47"/>
      <c r="U36" s="47"/>
      <c r="V36" s="45"/>
      <c r="W36" s="1" t="s">
        <v>282</v>
      </c>
    </row>
    <row r="37" spans="1:23" ht="75">
      <c r="A37" s="1">
        <v>19</v>
      </c>
      <c r="B37" s="1" t="s">
        <v>12</v>
      </c>
      <c r="C37" s="10" t="s">
        <v>632</v>
      </c>
      <c r="D37" s="1" t="s">
        <v>126</v>
      </c>
      <c r="E37" s="1" t="s">
        <v>127</v>
      </c>
      <c r="F37" s="1" t="s">
        <v>128</v>
      </c>
      <c r="G37" s="1" t="s">
        <v>71</v>
      </c>
      <c r="H37" s="9">
        <v>39109</v>
      </c>
      <c r="I37" s="1" t="s">
        <v>54</v>
      </c>
      <c r="J37" s="1" t="s">
        <v>95</v>
      </c>
      <c r="K37" s="1">
        <v>7</v>
      </c>
      <c r="L37" s="71">
        <v>7</v>
      </c>
      <c r="M37" s="71">
        <v>0</v>
      </c>
      <c r="N37" s="71">
        <v>0</v>
      </c>
      <c r="O37" s="71">
        <v>0</v>
      </c>
      <c r="P37" s="71">
        <v>0</v>
      </c>
      <c r="Q37" s="2">
        <f t="shared" si="0"/>
        <v>7</v>
      </c>
      <c r="R37" s="71">
        <v>35</v>
      </c>
      <c r="S37" s="12">
        <f t="shared" si="1"/>
        <v>0.2</v>
      </c>
      <c r="T37" s="45"/>
      <c r="U37" s="45"/>
      <c r="V37" s="45"/>
      <c r="W37" s="1" t="s">
        <v>281</v>
      </c>
    </row>
    <row r="38" spans="1:23" ht="75">
      <c r="A38" s="1">
        <v>20</v>
      </c>
      <c r="B38" s="1" t="s">
        <v>12</v>
      </c>
      <c r="C38" s="10" t="s">
        <v>636</v>
      </c>
      <c r="D38" s="1" t="s">
        <v>103</v>
      </c>
      <c r="E38" s="1" t="s">
        <v>104</v>
      </c>
      <c r="F38" s="1" t="s">
        <v>105</v>
      </c>
      <c r="G38" s="1" t="s">
        <v>71</v>
      </c>
      <c r="H38" s="9">
        <v>39322</v>
      </c>
      <c r="I38" s="1" t="s">
        <v>54</v>
      </c>
      <c r="J38" s="1" t="s">
        <v>95</v>
      </c>
      <c r="K38" s="1">
        <v>7</v>
      </c>
      <c r="L38" s="71">
        <v>7</v>
      </c>
      <c r="M38" s="71">
        <v>0</v>
      </c>
      <c r="N38" s="71">
        <v>0</v>
      </c>
      <c r="O38" s="71"/>
      <c r="P38" s="71">
        <v>0</v>
      </c>
      <c r="Q38" s="2">
        <f t="shared" si="0"/>
        <v>7</v>
      </c>
      <c r="R38" s="71">
        <v>35</v>
      </c>
      <c r="S38" s="12">
        <f t="shared" si="1"/>
        <v>0.2</v>
      </c>
      <c r="T38" s="45"/>
      <c r="U38" s="45"/>
      <c r="V38" s="45"/>
      <c r="W38" s="1" t="s">
        <v>275</v>
      </c>
    </row>
    <row r="39" spans="1:23" ht="93.75">
      <c r="A39" s="1">
        <v>21</v>
      </c>
      <c r="B39" s="10" t="s">
        <v>12</v>
      </c>
      <c r="C39" s="10" t="s">
        <v>653</v>
      </c>
      <c r="D39" s="1" t="s">
        <v>204</v>
      </c>
      <c r="E39" s="1" t="s">
        <v>74</v>
      </c>
      <c r="F39" s="1" t="s">
        <v>105</v>
      </c>
      <c r="G39" s="1" t="s">
        <v>71</v>
      </c>
      <c r="H39" s="9">
        <v>39325</v>
      </c>
      <c r="I39" s="1" t="s">
        <v>54</v>
      </c>
      <c r="J39" s="1" t="s">
        <v>116</v>
      </c>
      <c r="K39" s="1">
        <v>7</v>
      </c>
      <c r="L39" s="70"/>
      <c r="M39" s="70">
        <v>2</v>
      </c>
      <c r="N39" s="70"/>
      <c r="O39" s="70">
        <v>4</v>
      </c>
      <c r="P39" s="70">
        <v>0</v>
      </c>
      <c r="Q39" s="32">
        <f t="shared" si="0"/>
        <v>6</v>
      </c>
      <c r="R39" s="71">
        <v>35</v>
      </c>
      <c r="S39" s="34">
        <f t="shared" si="1"/>
        <v>0.17142857142857143</v>
      </c>
      <c r="T39" s="46"/>
      <c r="U39" s="46"/>
      <c r="V39" s="45"/>
      <c r="W39" s="1" t="s">
        <v>278</v>
      </c>
    </row>
    <row r="40" spans="1:23" ht="75">
      <c r="A40" s="1">
        <v>22</v>
      </c>
      <c r="B40" s="1" t="s">
        <v>12</v>
      </c>
      <c r="C40" s="10" t="s">
        <v>624</v>
      </c>
      <c r="D40" s="10" t="s">
        <v>229</v>
      </c>
      <c r="E40" s="10" t="s">
        <v>230</v>
      </c>
      <c r="F40" s="10" t="s">
        <v>78</v>
      </c>
      <c r="G40" s="10" t="s">
        <v>71</v>
      </c>
      <c r="H40" s="11">
        <v>39146</v>
      </c>
      <c r="I40" s="1" t="s">
        <v>54</v>
      </c>
      <c r="J40" s="1" t="s">
        <v>84</v>
      </c>
      <c r="K40" s="10">
        <v>7</v>
      </c>
      <c r="L40" s="71">
        <v>0</v>
      </c>
      <c r="M40" s="71">
        <v>2</v>
      </c>
      <c r="N40" s="71">
        <v>0</v>
      </c>
      <c r="O40" s="71">
        <v>4</v>
      </c>
      <c r="P40" s="71">
        <v>0</v>
      </c>
      <c r="Q40" s="2">
        <f t="shared" si="0"/>
        <v>6</v>
      </c>
      <c r="R40" s="71">
        <v>35</v>
      </c>
      <c r="S40" s="3">
        <f t="shared" si="1"/>
        <v>0.17142857142857143</v>
      </c>
      <c r="T40" s="45"/>
      <c r="U40" s="45"/>
      <c r="V40" s="45"/>
      <c r="W40" s="10" t="s">
        <v>273</v>
      </c>
    </row>
    <row r="41" spans="1:23" ht="75">
      <c r="A41" s="1">
        <v>23</v>
      </c>
      <c r="B41" s="10" t="s">
        <v>12</v>
      </c>
      <c r="C41" s="10" t="s">
        <v>591</v>
      </c>
      <c r="D41" s="1" t="s">
        <v>218</v>
      </c>
      <c r="E41" s="1" t="s">
        <v>219</v>
      </c>
      <c r="F41" s="1" t="s">
        <v>115</v>
      </c>
      <c r="G41" s="1" t="s">
        <v>71</v>
      </c>
      <c r="H41" s="9">
        <v>39120</v>
      </c>
      <c r="I41" s="1" t="s">
        <v>54</v>
      </c>
      <c r="J41" s="1" t="s">
        <v>79</v>
      </c>
      <c r="K41" s="1">
        <v>7</v>
      </c>
      <c r="L41" s="72">
        <v>0</v>
      </c>
      <c r="M41" s="72">
        <v>2</v>
      </c>
      <c r="N41" s="72">
        <v>3</v>
      </c>
      <c r="O41" s="72">
        <v>0</v>
      </c>
      <c r="P41" s="72">
        <v>0</v>
      </c>
      <c r="Q41" s="28">
        <f t="shared" si="0"/>
        <v>5</v>
      </c>
      <c r="R41" s="71">
        <v>35</v>
      </c>
      <c r="S41" s="13">
        <f t="shared" si="1"/>
        <v>0.14285714285714285</v>
      </c>
      <c r="T41" s="47"/>
      <c r="U41" s="47"/>
      <c r="V41" s="45"/>
      <c r="W41" s="1" t="s">
        <v>272</v>
      </c>
    </row>
    <row r="42" spans="1:23" ht="75">
      <c r="A42" s="1">
        <v>24</v>
      </c>
      <c r="B42" s="1" t="s">
        <v>12</v>
      </c>
      <c r="C42" s="10" t="s">
        <v>579</v>
      </c>
      <c r="D42" s="1" t="s">
        <v>76</v>
      </c>
      <c r="E42" s="1" t="s">
        <v>77</v>
      </c>
      <c r="F42" s="1" t="s">
        <v>78</v>
      </c>
      <c r="G42" s="1" t="s">
        <v>71</v>
      </c>
      <c r="H42" s="9">
        <v>39285</v>
      </c>
      <c r="I42" s="1" t="s">
        <v>54</v>
      </c>
      <c r="J42" s="1" t="s">
        <v>79</v>
      </c>
      <c r="K42" s="1">
        <v>7</v>
      </c>
      <c r="L42" s="71">
        <v>0</v>
      </c>
      <c r="M42" s="71">
        <v>2</v>
      </c>
      <c r="N42" s="71">
        <v>3</v>
      </c>
      <c r="O42" s="71">
        <v>0</v>
      </c>
      <c r="P42" s="71">
        <v>0</v>
      </c>
      <c r="Q42" s="2">
        <f t="shared" si="0"/>
        <v>5</v>
      </c>
      <c r="R42" s="71">
        <v>35</v>
      </c>
      <c r="S42" s="3">
        <f t="shared" si="1"/>
        <v>0.14285714285714285</v>
      </c>
      <c r="T42" s="45"/>
      <c r="U42" s="45"/>
      <c r="V42" s="45"/>
      <c r="W42" s="1" t="s">
        <v>272</v>
      </c>
    </row>
    <row r="43" spans="1:23" ht="75">
      <c r="A43" s="1">
        <v>25</v>
      </c>
      <c r="B43" s="10" t="s">
        <v>12</v>
      </c>
      <c r="C43" s="10" t="s">
        <v>577</v>
      </c>
      <c r="D43" s="1" t="s">
        <v>143</v>
      </c>
      <c r="E43" s="1" t="s">
        <v>69</v>
      </c>
      <c r="F43" s="1" t="s">
        <v>133</v>
      </c>
      <c r="G43" s="1" t="s">
        <v>71</v>
      </c>
      <c r="H43" s="9">
        <v>39286</v>
      </c>
      <c r="I43" s="1" t="s">
        <v>54</v>
      </c>
      <c r="J43" s="1" t="s">
        <v>145</v>
      </c>
      <c r="K43" s="1">
        <v>7</v>
      </c>
      <c r="L43" s="72">
        <v>0</v>
      </c>
      <c r="M43" s="72">
        <v>1</v>
      </c>
      <c r="N43" s="72">
        <v>0</v>
      </c>
      <c r="O43" s="72">
        <v>4</v>
      </c>
      <c r="P43" s="72">
        <v>0</v>
      </c>
      <c r="Q43" s="28">
        <f t="shared" si="0"/>
        <v>5</v>
      </c>
      <c r="R43" s="71">
        <v>35</v>
      </c>
      <c r="S43" s="13">
        <f t="shared" si="1"/>
        <v>0.14285714285714285</v>
      </c>
      <c r="T43" s="47"/>
      <c r="U43" s="47"/>
      <c r="V43" s="45"/>
      <c r="W43" s="1" t="s">
        <v>284</v>
      </c>
    </row>
    <row r="44" spans="1:23" ht="93.75">
      <c r="A44" s="1">
        <v>26</v>
      </c>
      <c r="B44" s="10" t="s">
        <v>12</v>
      </c>
      <c r="C44" s="10" t="s">
        <v>654</v>
      </c>
      <c r="D44" s="1" t="s">
        <v>199</v>
      </c>
      <c r="E44" s="1" t="s">
        <v>200</v>
      </c>
      <c r="F44" s="1" t="s">
        <v>105</v>
      </c>
      <c r="G44" s="1" t="s">
        <v>71</v>
      </c>
      <c r="H44" s="9">
        <v>39292</v>
      </c>
      <c r="I44" s="1" t="s">
        <v>54</v>
      </c>
      <c r="J44" s="1" t="s">
        <v>116</v>
      </c>
      <c r="K44" s="1">
        <v>7</v>
      </c>
      <c r="L44" s="72">
        <v>0</v>
      </c>
      <c r="M44" s="72">
        <v>1</v>
      </c>
      <c r="N44" s="72">
        <v>0</v>
      </c>
      <c r="O44" s="72">
        <v>4</v>
      </c>
      <c r="P44" s="72">
        <v>0</v>
      </c>
      <c r="Q44" s="28">
        <f t="shared" si="0"/>
        <v>5</v>
      </c>
      <c r="R44" s="71">
        <v>35</v>
      </c>
      <c r="S44" s="13">
        <f t="shared" si="1"/>
        <v>0.14285714285714285</v>
      </c>
      <c r="T44" s="47"/>
      <c r="U44" s="47"/>
      <c r="V44" s="45"/>
      <c r="W44" s="1" t="s">
        <v>278</v>
      </c>
    </row>
    <row r="45" spans="1:23" ht="75">
      <c r="A45" s="1">
        <v>27</v>
      </c>
      <c r="B45" s="10" t="s">
        <v>12</v>
      </c>
      <c r="C45" s="10" t="s">
        <v>583</v>
      </c>
      <c r="D45" s="1" t="s">
        <v>252</v>
      </c>
      <c r="E45" s="1" t="s">
        <v>253</v>
      </c>
      <c r="F45" s="1" t="s">
        <v>82</v>
      </c>
      <c r="G45" s="1" t="s">
        <v>83</v>
      </c>
      <c r="H45" s="9">
        <v>39406</v>
      </c>
      <c r="I45" s="1" t="s">
        <v>54</v>
      </c>
      <c r="J45" s="1" t="s">
        <v>79</v>
      </c>
      <c r="K45" s="1">
        <v>7</v>
      </c>
      <c r="L45" s="72">
        <v>0</v>
      </c>
      <c r="M45" s="72">
        <v>2</v>
      </c>
      <c r="N45" s="72">
        <v>1</v>
      </c>
      <c r="O45" s="72"/>
      <c r="P45" s="72">
        <v>0</v>
      </c>
      <c r="Q45" s="28">
        <f t="shared" si="0"/>
        <v>3</v>
      </c>
      <c r="R45" s="71">
        <v>35</v>
      </c>
      <c r="S45" s="14">
        <f t="shared" si="1"/>
        <v>0.08571428571428572</v>
      </c>
      <c r="T45" s="47"/>
      <c r="U45" s="47"/>
      <c r="V45" s="45"/>
      <c r="W45" s="1" t="s">
        <v>288</v>
      </c>
    </row>
    <row r="46" spans="1:23" ht="75">
      <c r="A46" s="1">
        <v>28</v>
      </c>
      <c r="B46" s="10" t="s">
        <v>12</v>
      </c>
      <c r="C46" s="10" t="s">
        <v>589</v>
      </c>
      <c r="D46" s="1" t="s">
        <v>96</v>
      </c>
      <c r="E46" s="1" t="s">
        <v>43</v>
      </c>
      <c r="F46" s="1" t="s">
        <v>97</v>
      </c>
      <c r="G46" s="1" t="s">
        <v>83</v>
      </c>
      <c r="H46" s="9">
        <v>39175</v>
      </c>
      <c r="I46" s="1" t="s">
        <v>54</v>
      </c>
      <c r="J46" s="1" t="s">
        <v>79</v>
      </c>
      <c r="K46" s="1">
        <v>7</v>
      </c>
      <c r="L46" s="70">
        <v>0</v>
      </c>
      <c r="M46" s="70">
        <v>2</v>
      </c>
      <c r="N46" s="70"/>
      <c r="O46" s="70">
        <v>0</v>
      </c>
      <c r="P46" s="70">
        <v>0</v>
      </c>
      <c r="Q46" s="32">
        <f t="shared" si="0"/>
        <v>2</v>
      </c>
      <c r="R46" s="71">
        <v>35</v>
      </c>
      <c r="S46" s="34">
        <f t="shared" si="1"/>
        <v>0.05714285714285714</v>
      </c>
      <c r="T46" s="46"/>
      <c r="U46" s="46"/>
      <c r="V46" s="45"/>
      <c r="W46" s="1" t="s">
        <v>272</v>
      </c>
    </row>
    <row r="47" spans="1:23" ht="75">
      <c r="A47" s="1">
        <v>29</v>
      </c>
      <c r="B47" s="1" t="s">
        <v>12</v>
      </c>
      <c r="C47" s="10" t="s">
        <v>567</v>
      </c>
      <c r="D47" s="1" t="s">
        <v>255</v>
      </c>
      <c r="E47" s="1" t="s">
        <v>256</v>
      </c>
      <c r="F47" s="1" t="s">
        <v>105</v>
      </c>
      <c r="G47" s="1" t="s">
        <v>71</v>
      </c>
      <c r="H47" s="9">
        <v>39331</v>
      </c>
      <c r="I47" s="1" t="s">
        <v>54</v>
      </c>
      <c r="J47" s="1" t="s">
        <v>145</v>
      </c>
      <c r="K47" s="1">
        <v>7</v>
      </c>
      <c r="L47" s="71">
        <v>0</v>
      </c>
      <c r="M47" s="71">
        <v>2</v>
      </c>
      <c r="N47" s="71">
        <v>0</v>
      </c>
      <c r="O47" s="71">
        <v>0</v>
      </c>
      <c r="P47" s="71">
        <v>0</v>
      </c>
      <c r="Q47" s="2">
        <f t="shared" si="0"/>
        <v>2</v>
      </c>
      <c r="R47" s="71">
        <v>35</v>
      </c>
      <c r="S47" s="12">
        <f t="shared" si="1"/>
        <v>0.05714285714285714</v>
      </c>
      <c r="T47" s="45"/>
      <c r="U47" s="45"/>
      <c r="V47" s="45"/>
      <c r="W47" s="1" t="s">
        <v>284</v>
      </c>
    </row>
    <row r="48" spans="1:23" ht="56.25">
      <c r="A48" s="1">
        <v>30</v>
      </c>
      <c r="B48" s="1" t="s">
        <v>12</v>
      </c>
      <c r="C48" s="10" t="s">
        <v>612</v>
      </c>
      <c r="D48" s="1" t="s">
        <v>85</v>
      </c>
      <c r="E48" s="1" t="s">
        <v>151</v>
      </c>
      <c r="F48" s="1" t="s">
        <v>105</v>
      </c>
      <c r="G48" s="1" t="s">
        <v>71</v>
      </c>
      <c r="H48" s="9">
        <v>39330</v>
      </c>
      <c r="I48" s="1" t="s">
        <v>54</v>
      </c>
      <c r="J48" s="1" t="s">
        <v>88</v>
      </c>
      <c r="K48" s="1">
        <v>7</v>
      </c>
      <c r="L48" s="71">
        <v>0</v>
      </c>
      <c r="M48" s="71">
        <v>2</v>
      </c>
      <c r="N48" s="71">
        <v>0</v>
      </c>
      <c r="O48" s="71">
        <v>0</v>
      </c>
      <c r="P48" s="71">
        <v>0</v>
      </c>
      <c r="Q48" s="2">
        <f t="shared" si="0"/>
        <v>2</v>
      </c>
      <c r="R48" s="71">
        <v>35</v>
      </c>
      <c r="S48" s="3">
        <f t="shared" si="1"/>
        <v>0.05714285714285714</v>
      </c>
      <c r="T48" s="45"/>
      <c r="U48" s="45"/>
      <c r="V48" s="45"/>
      <c r="W48" s="1" t="s">
        <v>274</v>
      </c>
    </row>
    <row r="49" spans="1:23" ht="93.75">
      <c r="A49" s="1">
        <v>31</v>
      </c>
      <c r="B49" s="10" t="s">
        <v>12</v>
      </c>
      <c r="C49" s="10" t="s">
        <v>655</v>
      </c>
      <c r="D49" s="1" t="s">
        <v>209</v>
      </c>
      <c r="E49" s="1" t="s">
        <v>210</v>
      </c>
      <c r="F49" s="1" t="s">
        <v>211</v>
      </c>
      <c r="G49" s="1" t="s">
        <v>71</v>
      </c>
      <c r="H49" s="9">
        <v>39130</v>
      </c>
      <c r="I49" s="1" t="s">
        <v>54</v>
      </c>
      <c r="J49" s="1" t="s">
        <v>116</v>
      </c>
      <c r="K49" s="1">
        <v>7</v>
      </c>
      <c r="L49" s="72"/>
      <c r="M49" s="72">
        <v>2</v>
      </c>
      <c r="N49" s="72">
        <v>0</v>
      </c>
      <c r="O49" s="72"/>
      <c r="P49" s="72"/>
      <c r="Q49" s="28">
        <f t="shared" si="0"/>
        <v>2</v>
      </c>
      <c r="R49" s="71">
        <v>35</v>
      </c>
      <c r="S49" s="13">
        <f t="shared" si="1"/>
        <v>0.05714285714285714</v>
      </c>
      <c r="T49" s="47"/>
      <c r="U49" s="47"/>
      <c r="V49" s="45"/>
      <c r="W49" s="10" t="s">
        <v>291</v>
      </c>
    </row>
    <row r="50" spans="1:23" ht="112.5">
      <c r="A50" s="1">
        <v>32</v>
      </c>
      <c r="B50" s="10" t="s">
        <v>12</v>
      </c>
      <c r="C50" s="10" t="s">
        <v>595</v>
      </c>
      <c r="D50" s="1" t="s">
        <v>131</v>
      </c>
      <c r="E50" s="1" t="s">
        <v>132</v>
      </c>
      <c r="F50" s="1" t="s">
        <v>133</v>
      </c>
      <c r="G50" s="1" t="s">
        <v>71</v>
      </c>
      <c r="H50" s="9">
        <v>39319</v>
      </c>
      <c r="I50" s="1" t="s">
        <v>54</v>
      </c>
      <c r="J50" s="1" t="s">
        <v>130</v>
      </c>
      <c r="K50" s="1">
        <v>7</v>
      </c>
      <c r="L50" s="72">
        <v>0</v>
      </c>
      <c r="M50" s="72">
        <v>2</v>
      </c>
      <c r="N50" s="72">
        <v>0</v>
      </c>
      <c r="O50" s="72">
        <v>0</v>
      </c>
      <c r="P50" s="72">
        <v>0</v>
      </c>
      <c r="Q50" s="28">
        <f t="shared" si="0"/>
        <v>2</v>
      </c>
      <c r="R50" s="71">
        <v>35</v>
      </c>
      <c r="S50" s="13">
        <f t="shared" si="1"/>
        <v>0.05714285714285714</v>
      </c>
      <c r="T50" s="47"/>
      <c r="U50" s="47"/>
      <c r="V50" s="45"/>
      <c r="W50" s="1" t="s">
        <v>283</v>
      </c>
    </row>
    <row r="51" spans="1:23" ht="75">
      <c r="A51" s="1">
        <v>33</v>
      </c>
      <c r="B51" s="1" t="s">
        <v>12</v>
      </c>
      <c r="C51" s="10" t="s">
        <v>645</v>
      </c>
      <c r="D51" s="1" t="s">
        <v>165</v>
      </c>
      <c r="E51" s="1" t="s">
        <v>114</v>
      </c>
      <c r="F51" s="1" t="s">
        <v>166</v>
      </c>
      <c r="G51" s="1" t="s">
        <v>71</v>
      </c>
      <c r="H51" s="9">
        <v>39342</v>
      </c>
      <c r="I51" s="1" t="s">
        <v>54</v>
      </c>
      <c r="J51" s="1" t="s">
        <v>100</v>
      </c>
      <c r="K51" s="1">
        <v>7</v>
      </c>
      <c r="L51" s="71"/>
      <c r="M51" s="71">
        <v>2</v>
      </c>
      <c r="N51" s="71">
        <v>0</v>
      </c>
      <c r="O51" s="71">
        <v>0</v>
      </c>
      <c r="P51" s="71">
        <v>0</v>
      </c>
      <c r="Q51" s="2">
        <f t="shared" si="0"/>
        <v>2</v>
      </c>
      <c r="R51" s="71">
        <v>35</v>
      </c>
      <c r="S51" s="3">
        <f t="shared" si="1"/>
        <v>0.05714285714285714</v>
      </c>
      <c r="T51" s="45"/>
      <c r="U51" s="45"/>
      <c r="V51" s="45"/>
      <c r="W51" s="1" t="s">
        <v>276</v>
      </c>
    </row>
    <row r="52" spans="1:23" ht="56.25">
      <c r="A52" s="1">
        <v>34</v>
      </c>
      <c r="B52" s="1" t="s">
        <v>12</v>
      </c>
      <c r="C52" s="10" t="s">
        <v>601</v>
      </c>
      <c r="D52" s="1" t="s">
        <v>170</v>
      </c>
      <c r="E52" s="1" t="s">
        <v>171</v>
      </c>
      <c r="F52" s="1" t="s">
        <v>172</v>
      </c>
      <c r="G52" s="1" t="s">
        <v>71</v>
      </c>
      <c r="H52" s="9">
        <v>39126</v>
      </c>
      <c r="I52" s="1" t="s">
        <v>54</v>
      </c>
      <c r="J52" s="1" t="s">
        <v>173</v>
      </c>
      <c r="K52" s="1">
        <v>7</v>
      </c>
      <c r="L52" s="71">
        <v>0</v>
      </c>
      <c r="M52" s="71">
        <v>2</v>
      </c>
      <c r="N52" s="71">
        <v>0</v>
      </c>
      <c r="O52" s="71">
        <v>0</v>
      </c>
      <c r="P52" s="71">
        <v>0</v>
      </c>
      <c r="Q52" s="2">
        <f t="shared" si="0"/>
        <v>2</v>
      </c>
      <c r="R52" s="71">
        <v>35</v>
      </c>
      <c r="S52" s="3">
        <f t="shared" si="1"/>
        <v>0.05714285714285714</v>
      </c>
      <c r="T52" s="45"/>
      <c r="U52" s="45"/>
      <c r="V52" s="45"/>
      <c r="W52" s="1" t="s">
        <v>285</v>
      </c>
    </row>
    <row r="53" spans="1:23" ht="75">
      <c r="A53" s="1">
        <v>35</v>
      </c>
      <c r="B53" s="1" t="s">
        <v>12</v>
      </c>
      <c r="C53" s="10" t="s">
        <v>639</v>
      </c>
      <c r="D53" s="1" t="s">
        <v>233</v>
      </c>
      <c r="E53" s="1" t="s">
        <v>234</v>
      </c>
      <c r="F53" s="1" t="s">
        <v>213</v>
      </c>
      <c r="G53" s="1" t="s">
        <v>83</v>
      </c>
      <c r="H53" s="9">
        <v>39404</v>
      </c>
      <c r="I53" s="1" t="s">
        <v>54</v>
      </c>
      <c r="J53" s="1" t="s">
        <v>100</v>
      </c>
      <c r="K53" s="1">
        <v>7</v>
      </c>
      <c r="L53" s="71"/>
      <c r="M53" s="71">
        <v>2</v>
      </c>
      <c r="N53" s="71">
        <v>0</v>
      </c>
      <c r="O53" s="71"/>
      <c r="P53" s="71">
        <v>0</v>
      </c>
      <c r="Q53" s="2">
        <f t="shared" si="0"/>
        <v>2</v>
      </c>
      <c r="R53" s="71">
        <v>35</v>
      </c>
      <c r="S53" s="3">
        <f t="shared" si="1"/>
        <v>0.05714285714285714</v>
      </c>
      <c r="T53" s="45"/>
      <c r="U53" s="45"/>
      <c r="V53" s="45"/>
      <c r="W53" s="1" t="s">
        <v>276</v>
      </c>
    </row>
    <row r="54" spans="1:23" ht="75">
      <c r="A54" s="1">
        <v>36</v>
      </c>
      <c r="B54" s="10" t="s">
        <v>12</v>
      </c>
      <c r="C54" s="10" t="s">
        <v>580</v>
      </c>
      <c r="D54" s="1" t="s">
        <v>110</v>
      </c>
      <c r="E54" s="1" t="s">
        <v>111</v>
      </c>
      <c r="F54" s="1" t="s">
        <v>112</v>
      </c>
      <c r="G54" s="1" t="s">
        <v>83</v>
      </c>
      <c r="H54" s="9">
        <v>39297</v>
      </c>
      <c r="I54" s="1" t="s">
        <v>54</v>
      </c>
      <c r="J54" s="1" t="s">
        <v>79</v>
      </c>
      <c r="K54" s="1">
        <v>7</v>
      </c>
      <c r="L54" s="70">
        <v>0</v>
      </c>
      <c r="M54" s="70">
        <v>2</v>
      </c>
      <c r="N54" s="70">
        <v>0</v>
      </c>
      <c r="O54" s="70"/>
      <c r="P54" s="70">
        <v>0</v>
      </c>
      <c r="Q54" s="32">
        <f t="shared" si="0"/>
        <v>2</v>
      </c>
      <c r="R54" s="71">
        <v>35</v>
      </c>
      <c r="S54" s="34">
        <f t="shared" si="1"/>
        <v>0.05714285714285714</v>
      </c>
      <c r="T54" s="46"/>
      <c r="U54" s="46"/>
      <c r="V54" s="45"/>
      <c r="W54" s="1" t="s">
        <v>272</v>
      </c>
    </row>
    <row r="55" spans="1:23" ht="56.25">
      <c r="A55" s="1">
        <v>37</v>
      </c>
      <c r="B55" s="10" t="s">
        <v>12</v>
      </c>
      <c r="C55" s="10" t="s">
        <v>608</v>
      </c>
      <c r="D55" s="1" t="s">
        <v>176</v>
      </c>
      <c r="E55" s="1" t="s">
        <v>151</v>
      </c>
      <c r="F55" s="1" t="s">
        <v>177</v>
      </c>
      <c r="G55" s="1" t="s">
        <v>71</v>
      </c>
      <c r="H55" s="9">
        <v>39278</v>
      </c>
      <c r="I55" s="1" t="s">
        <v>54</v>
      </c>
      <c r="J55" s="1" t="s">
        <v>88</v>
      </c>
      <c r="K55" s="1">
        <v>7</v>
      </c>
      <c r="L55" s="70">
        <v>0</v>
      </c>
      <c r="M55" s="70">
        <v>0</v>
      </c>
      <c r="N55" s="70">
        <v>2</v>
      </c>
      <c r="O55" s="70">
        <v>0</v>
      </c>
      <c r="P55" s="70">
        <v>0</v>
      </c>
      <c r="Q55" s="32">
        <f t="shared" si="0"/>
        <v>2</v>
      </c>
      <c r="R55" s="71">
        <v>35</v>
      </c>
      <c r="S55" s="34">
        <f t="shared" si="1"/>
        <v>0.05714285714285714</v>
      </c>
      <c r="T55" s="46"/>
      <c r="U55" s="46"/>
      <c r="V55" s="45"/>
      <c r="W55" s="1" t="s">
        <v>282</v>
      </c>
    </row>
    <row r="56" spans="1:23" ht="75">
      <c r="A56" s="1">
        <v>38</v>
      </c>
      <c r="B56" s="1" t="s">
        <v>12</v>
      </c>
      <c r="C56" s="10" t="s">
        <v>586</v>
      </c>
      <c r="D56" s="1" t="s">
        <v>101</v>
      </c>
      <c r="E56" s="1" t="s">
        <v>102</v>
      </c>
      <c r="F56" s="1" t="s">
        <v>44</v>
      </c>
      <c r="G56" s="1" t="s">
        <v>83</v>
      </c>
      <c r="H56" s="9">
        <v>39391</v>
      </c>
      <c r="I56" s="1" t="s">
        <v>54</v>
      </c>
      <c r="J56" s="1" t="s">
        <v>79</v>
      </c>
      <c r="K56" s="1">
        <v>7</v>
      </c>
      <c r="L56" s="71">
        <v>0</v>
      </c>
      <c r="M56" s="71">
        <v>2</v>
      </c>
      <c r="N56" s="71">
        <v>0</v>
      </c>
      <c r="O56" s="71">
        <v>0</v>
      </c>
      <c r="P56" s="71">
        <v>0</v>
      </c>
      <c r="Q56" s="2">
        <f t="shared" si="0"/>
        <v>2</v>
      </c>
      <c r="R56" s="71">
        <v>35</v>
      </c>
      <c r="S56" s="3">
        <f t="shared" si="1"/>
        <v>0.05714285714285714</v>
      </c>
      <c r="T56" s="45"/>
      <c r="U56" s="45"/>
      <c r="V56" s="45"/>
      <c r="W56" s="1" t="s">
        <v>272</v>
      </c>
    </row>
    <row r="57" spans="1:23" ht="75">
      <c r="A57" s="1">
        <v>39</v>
      </c>
      <c r="B57" s="1" t="s">
        <v>12</v>
      </c>
      <c r="C57" s="10" t="s">
        <v>633</v>
      </c>
      <c r="D57" s="1" t="s">
        <v>241</v>
      </c>
      <c r="E57" s="1" t="s">
        <v>127</v>
      </c>
      <c r="F57" s="1" t="s">
        <v>242</v>
      </c>
      <c r="G57" s="1" t="s">
        <v>71</v>
      </c>
      <c r="H57" s="9">
        <v>39126</v>
      </c>
      <c r="I57" s="1" t="s">
        <v>54</v>
      </c>
      <c r="J57" s="1" t="s">
        <v>95</v>
      </c>
      <c r="K57" s="1">
        <v>7</v>
      </c>
      <c r="L57" s="71">
        <v>0</v>
      </c>
      <c r="M57" s="71">
        <v>2</v>
      </c>
      <c r="N57" s="71">
        <v>0</v>
      </c>
      <c r="O57" s="71"/>
      <c r="P57" s="71">
        <v>0</v>
      </c>
      <c r="Q57" s="2">
        <f t="shared" si="0"/>
        <v>2</v>
      </c>
      <c r="R57" s="71">
        <v>35</v>
      </c>
      <c r="S57" s="3">
        <f t="shared" si="1"/>
        <v>0.05714285714285714</v>
      </c>
      <c r="T57" s="45"/>
      <c r="U57" s="45"/>
      <c r="V57" s="45"/>
      <c r="W57" s="1" t="s">
        <v>281</v>
      </c>
    </row>
    <row r="58" spans="1:23" ht="75">
      <c r="A58" s="1">
        <v>40</v>
      </c>
      <c r="B58" s="1" t="s">
        <v>12</v>
      </c>
      <c r="C58" s="10" t="s">
        <v>642</v>
      </c>
      <c r="D58" s="1" t="s">
        <v>138</v>
      </c>
      <c r="E58" s="1" t="s">
        <v>139</v>
      </c>
      <c r="F58" s="1" t="s">
        <v>105</v>
      </c>
      <c r="G58" s="1" t="s">
        <v>71</v>
      </c>
      <c r="H58" s="9">
        <v>39407</v>
      </c>
      <c r="I58" s="1" t="s">
        <v>54</v>
      </c>
      <c r="J58" s="1" t="s">
        <v>100</v>
      </c>
      <c r="K58" s="1">
        <v>7</v>
      </c>
      <c r="L58" s="71"/>
      <c r="M58" s="71">
        <v>2</v>
      </c>
      <c r="N58" s="71"/>
      <c r="O58" s="71">
        <v>0</v>
      </c>
      <c r="P58" s="71">
        <v>0</v>
      </c>
      <c r="Q58" s="2">
        <f t="shared" si="0"/>
        <v>2</v>
      </c>
      <c r="R58" s="71">
        <v>35</v>
      </c>
      <c r="S58" s="3">
        <f t="shared" si="1"/>
        <v>0.05714285714285714</v>
      </c>
      <c r="T58" s="45"/>
      <c r="U58" s="45"/>
      <c r="V58" s="45"/>
      <c r="W58" s="1" t="s">
        <v>276</v>
      </c>
    </row>
    <row r="59" spans="1:23" ht="112.5">
      <c r="A59" s="1">
        <v>41</v>
      </c>
      <c r="B59" s="1" t="s">
        <v>12</v>
      </c>
      <c r="C59" s="10" t="s">
        <v>594</v>
      </c>
      <c r="D59" s="1" t="s">
        <v>178</v>
      </c>
      <c r="E59" s="1" t="s">
        <v>129</v>
      </c>
      <c r="F59" s="1" t="s">
        <v>179</v>
      </c>
      <c r="G59" s="1" t="s">
        <v>83</v>
      </c>
      <c r="H59" s="9">
        <v>39067</v>
      </c>
      <c r="I59" s="1" t="s">
        <v>54</v>
      </c>
      <c r="J59" s="1" t="s">
        <v>130</v>
      </c>
      <c r="K59" s="1">
        <v>7</v>
      </c>
      <c r="L59" s="71">
        <v>0</v>
      </c>
      <c r="M59" s="71">
        <v>2</v>
      </c>
      <c r="N59" s="71"/>
      <c r="O59" s="71"/>
      <c r="P59" s="71"/>
      <c r="Q59" s="2">
        <f t="shared" si="0"/>
        <v>2</v>
      </c>
      <c r="R59" s="71">
        <v>35</v>
      </c>
      <c r="S59" s="3">
        <f t="shared" si="1"/>
        <v>0.05714285714285714</v>
      </c>
      <c r="T59" s="45"/>
      <c r="U59" s="45"/>
      <c r="V59" s="45"/>
      <c r="W59" s="1" t="s">
        <v>287</v>
      </c>
    </row>
    <row r="60" spans="1:23" ht="75">
      <c r="A60" s="1">
        <v>42</v>
      </c>
      <c r="B60" s="1" t="s">
        <v>12</v>
      </c>
      <c r="C60" s="10" t="s">
        <v>621</v>
      </c>
      <c r="D60" s="10" t="s">
        <v>227</v>
      </c>
      <c r="E60" s="10" t="s">
        <v>228</v>
      </c>
      <c r="F60" s="10" t="s">
        <v>87</v>
      </c>
      <c r="G60" s="10" t="s">
        <v>71</v>
      </c>
      <c r="H60" s="11">
        <v>39220</v>
      </c>
      <c r="I60" s="1" t="s">
        <v>54</v>
      </c>
      <c r="J60" s="1" t="s">
        <v>84</v>
      </c>
      <c r="K60" s="10">
        <v>7</v>
      </c>
      <c r="L60" s="71">
        <v>0</v>
      </c>
      <c r="M60" s="71">
        <v>2</v>
      </c>
      <c r="N60" s="71">
        <v>0</v>
      </c>
      <c r="O60" s="71">
        <v>0</v>
      </c>
      <c r="P60" s="71">
        <v>0</v>
      </c>
      <c r="Q60" s="2">
        <f t="shared" si="0"/>
        <v>2</v>
      </c>
      <c r="R60" s="71">
        <v>35</v>
      </c>
      <c r="S60" s="3">
        <f t="shared" si="1"/>
        <v>0.05714285714285714</v>
      </c>
      <c r="T60" s="45"/>
      <c r="U60" s="45"/>
      <c r="V60" s="45"/>
      <c r="W60" s="10" t="s">
        <v>273</v>
      </c>
    </row>
    <row r="61" spans="1:23" ht="112.5">
      <c r="A61" s="1">
        <v>43</v>
      </c>
      <c r="B61" s="1" t="s">
        <v>12</v>
      </c>
      <c r="C61" s="10" t="s">
        <v>593</v>
      </c>
      <c r="D61" s="1" t="s">
        <v>247</v>
      </c>
      <c r="E61" s="1" t="s">
        <v>248</v>
      </c>
      <c r="F61" s="1" t="s">
        <v>142</v>
      </c>
      <c r="G61" s="1" t="s">
        <v>83</v>
      </c>
      <c r="H61" s="9">
        <v>39093</v>
      </c>
      <c r="I61" s="1" t="s">
        <v>54</v>
      </c>
      <c r="J61" s="1" t="s">
        <v>130</v>
      </c>
      <c r="K61" s="1">
        <v>7</v>
      </c>
      <c r="L61" s="71">
        <v>0</v>
      </c>
      <c r="M61" s="71">
        <v>2</v>
      </c>
      <c r="N61" s="71">
        <v>0</v>
      </c>
      <c r="O61" s="71">
        <v>0</v>
      </c>
      <c r="P61" s="71">
        <v>0</v>
      </c>
      <c r="Q61" s="2">
        <f t="shared" si="0"/>
        <v>2</v>
      </c>
      <c r="R61" s="71">
        <v>35</v>
      </c>
      <c r="S61" s="3">
        <f t="shared" si="1"/>
        <v>0.05714285714285714</v>
      </c>
      <c r="T61" s="45"/>
      <c r="U61" s="45"/>
      <c r="V61" s="45"/>
      <c r="W61" s="1" t="s">
        <v>287</v>
      </c>
    </row>
    <row r="62" spans="1:23" ht="75">
      <c r="A62" s="1">
        <v>44</v>
      </c>
      <c r="B62" s="10" t="s">
        <v>12</v>
      </c>
      <c r="C62" s="10" t="s">
        <v>578</v>
      </c>
      <c r="D62" s="1" t="s">
        <v>261</v>
      </c>
      <c r="E62" s="1" t="s">
        <v>262</v>
      </c>
      <c r="F62" s="1" t="s">
        <v>263</v>
      </c>
      <c r="G62" s="1" t="s">
        <v>83</v>
      </c>
      <c r="H62" s="9">
        <v>39060</v>
      </c>
      <c r="I62" s="1" t="s">
        <v>54</v>
      </c>
      <c r="J62" s="1" t="s">
        <v>79</v>
      </c>
      <c r="K62" s="1">
        <v>7</v>
      </c>
      <c r="L62" s="70"/>
      <c r="M62" s="70">
        <v>2</v>
      </c>
      <c r="N62" s="70">
        <v>0</v>
      </c>
      <c r="O62" s="70"/>
      <c r="P62" s="70">
        <v>0</v>
      </c>
      <c r="Q62" s="32">
        <f t="shared" si="0"/>
        <v>2</v>
      </c>
      <c r="R62" s="71">
        <v>35</v>
      </c>
      <c r="S62" s="34">
        <f t="shared" si="1"/>
        <v>0.05714285714285714</v>
      </c>
      <c r="T62" s="46"/>
      <c r="U62" s="46"/>
      <c r="V62" s="45"/>
      <c r="W62" s="1" t="s">
        <v>288</v>
      </c>
    </row>
    <row r="63" spans="1:23" ht="75">
      <c r="A63" s="1">
        <v>45</v>
      </c>
      <c r="B63" s="10" t="s">
        <v>12</v>
      </c>
      <c r="C63" s="10" t="s">
        <v>582</v>
      </c>
      <c r="D63" s="1" t="s">
        <v>189</v>
      </c>
      <c r="E63" s="1" t="s">
        <v>190</v>
      </c>
      <c r="F63" s="1" t="s">
        <v>191</v>
      </c>
      <c r="G63" s="1" t="s">
        <v>83</v>
      </c>
      <c r="H63" s="9">
        <v>39147</v>
      </c>
      <c r="I63" s="1" t="s">
        <v>54</v>
      </c>
      <c r="J63" s="1" t="s">
        <v>79</v>
      </c>
      <c r="K63" s="1">
        <v>7</v>
      </c>
      <c r="L63" s="72"/>
      <c r="M63" s="72">
        <v>2</v>
      </c>
      <c r="N63" s="72">
        <v>0</v>
      </c>
      <c r="O63" s="72">
        <v>0</v>
      </c>
      <c r="P63" s="72"/>
      <c r="Q63" s="28">
        <f t="shared" si="0"/>
        <v>2</v>
      </c>
      <c r="R63" s="71">
        <v>35</v>
      </c>
      <c r="S63" s="14">
        <f t="shared" si="1"/>
        <v>0.05714285714285714</v>
      </c>
      <c r="T63" s="47"/>
      <c r="U63" s="47"/>
      <c r="V63" s="45"/>
      <c r="W63" s="1" t="s">
        <v>272</v>
      </c>
    </row>
    <row r="64" spans="1:23" ht="112.5">
      <c r="A64" s="1">
        <v>46</v>
      </c>
      <c r="B64" s="1" t="s">
        <v>12</v>
      </c>
      <c r="C64" s="10" t="s">
        <v>596</v>
      </c>
      <c r="D64" s="1" t="s">
        <v>158</v>
      </c>
      <c r="E64" s="1" t="s">
        <v>159</v>
      </c>
      <c r="F64" s="1" t="s">
        <v>133</v>
      </c>
      <c r="G64" s="1" t="s">
        <v>71</v>
      </c>
      <c r="H64" s="9">
        <v>39383</v>
      </c>
      <c r="I64" s="1" t="s">
        <v>54</v>
      </c>
      <c r="J64" s="1" t="s">
        <v>130</v>
      </c>
      <c r="K64" s="1">
        <v>7</v>
      </c>
      <c r="L64" s="71">
        <v>0</v>
      </c>
      <c r="M64" s="71">
        <v>2</v>
      </c>
      <c r="N64" s="71">
        <v>0</v>
      </c>
      <c r="O64" s="71">
        <v>0</v>
      </c>
      <c r="P64" s="71">
        <v>0</v>
      </c>
      <c r="Q64" s="2">
        <f t="shared" si="0"/>
        <v>2</v>
      </c>
      <c r="R64" s="71">
        <v>35</v>
      </c>
      <c r="S64" s="3">
        <f t="shared" si="1"/>
        <v>0.05714285714285714</v>
      </c>
      <c r="T64" s="45"/>
      <c r="U64" s="45"/>
      <c r="V64" s="45"/>
      <c r="W64" s="1" t="s">
        <v>283</v>
      </c>
    </row>
    <row r="65" spans="1:23" ht="75">
      <c r="A65" s="1">
        <v>47</v>
      </c>
      <c r="B65" s="1" t="s">
        <v>12</v>
      </c>
      <c r="C65" s="10" t="s">
        <v>626</v>
      </c>
      <c r="D65" s="1" t="s">
        <v>160</v>
      </c>
      <c r="E65" s="1" t="s">
        <v>114</v>
      </c>
      <c r="F65" s="1" t="s">
        <v>161</v>
      </c>
      <c r="G65" s="1" t="s">
        <v>71</v>
      </c>
      <c r="H65" s="9">
        <v>39307</v>
      </c>
      <c r="I65" s="1" t="s">
        <v>54</v>
      </c>
      <c r="J65" s="1" t="s">
        <v>95</v>
      </c>
      <c r="K65" s="1">
        <v>7</v>
      </c>
      <c r="L65" s="71"/>
      <c r="M65" s="71">
        <v>2</v>
      </c>
      <c r="N65" s="71"/>
      <c r="O65" s="71"/>
      <c r="P65" s="71"/>
      <c r="Q65" s="2">
        <f t="shared" si="0"/>
        <v>2</v>
      </c>
      <c r="R65" s="71">
        <v>35</v>
      </c>
      <c r="S65" s="3">
        <f t="shared" si="1"/>
        <v>0.05714285714285714</v>
      </c>
      <c r="T65" s="45"/>
      <c r="U65" s="45"/>
      <c r="V65" s="45"/>
      <c r="W65" s="1" t="s">
        <v>281</v>
      </c>
    </row>
    <row r="66" spans="1:23" ht="75">
      <c r="A66" s="1">
        <v>48</v>
      </c>
      <c r="B66" s="1" t="s">
        <v>12</v>
      </c>
      <c r="C66" s="10" t="s">
        <v>585</v>
      </c>
      <c r="D66" s="1" t="s">
        <v>123</v>
      </c>
      <c r="E66" s="1" t="s">
        <v>124</v>
      </c>
      <c r="F66" s="1" t="s">
        <v>125</v>
      </c>
      <c r="G66" s="1" t="s">
        <v>71</v>
      </c>
      <c r="H66" s="9">
        <v>39134</v>
      </c>
      <c r="I66" s="1" t="s">
        <v>54</v>
      </c>
      <c r="J66" s="1" t="s">
        <v>79</v>
      </c>
      <c r="K66" s="1">
        <v>7</v>
      </c>
      <c r="L66" s="71">
        <v>0</v>
      </c>
      <c r="M66" s="71">
        <v>2</v>
      </c>
      <c r="N66" s="71">
        <v>0</v>
      </c>
      <c r="O66" s="71"/>
      <c r="P66" s="71"/>
      <c r="Q66" s="2">
        <f t="shared" si="0"/>
        <v>2</v>
      </c>
      <c r="R66" s="71">
        <v>35</v>
      </c>
      <c r="S66" s="3">
        <f t="shared" si="1"/>
        <v>0.05714285714285714</v>
      </c>
      <c r="T66" s="45"/>
      <c r="U66" s="45"/>
      <c r="V66" s="45"/>
      <c r="W66" s="1" t="s">
        <v>272</v>
      </c>
    </row>
    <row r="67" spans="1:23" ht="75">
      <c r="A67" s="1">
        <v>49</v>
      </c>
      <c r="B67" s="10" t="s">
        <v>12</v>
      </c>
      <c r="C67" s="10" t="s">
        <v>581</v>
      </c>
      <c r="D67" s="1" t="s">
        <v>146</v>
      </c>
      <c r="E67" s="1" t="s">
        <v>132</v>
      </c>
      <c r="F67" s="1" t="s">
        <v>147</v>
      </c>
      <c r="G67" s="1" t="s">
        <v>71</v>
      </c>
      <c r="H67" s="9">
        <v>39175</v>
      </c>
      <c r="I67" s="1" t="s">
        <v>54</v>
      </c>
      <c r="J67" s="1" t="s">
        <v>79</v>
      </c>
      <c r="K67" s="1">
        <v>7</v>
      </c>
      <c r="L67" s="72">
        <v>0</v>
      </c>
      <c r="M67" s="72">
        <v>2</v>
      </c>
      <c r="N67" s="72">
        <v>0</v>
      </c>
      <c r="O67" s="72">
        <v>0</v>
      </c>
      <c r="P67" s="72">
        <v>0</v>
      </c>
      <c r="Q67" s="28">
        <f t="shared" si="0"/>
        <v>2</v>
      </c>
      <c r="R67" s="71">
        <v>35</v>
      </c>
      <c r="S67" s="13">
        <f t="shared" si="1"/>
        <v>0.05714285714285714</v>
      </c>
      <c r="T67" s="47"/>
      <c r="U67" s="47"/>
      <c r="V67" s="45"/>
      <c r="W67" s="1" t="s">
        <v>272</v>
      </c>
    </row>
    <row r="68" spans="1:23" ht="56.25">
      <c r="A68" s="1">
        <v>50</v>
      </c>
      <c r="B68" s="10" t="s">
        <v>12</v>
      </c>
      <c r="C68" s="10" t="s">
        <v>609</v>
      </c>
      <c r="D68" s="1" t="s">
        <v>150</v>
      </c>
      <c r="E68" s="1" t="s">
        <v>151</v>
      </c>
      <c r="F68" s="1" t="s">
        <v>152</v>
      </c>
      <c r="G68" s="1" t="s">
        <v>71</v>
      </c>
      <c r="H68" s="9">
        <v>39079</v>
      </c>
      <c r="I68" s="1" t="s">
        <v>54</v>
      </c>
      <c r="J68" s="1" t="s">
        <v>88</v>
      </c>
      <c r="K68" s="1">
        <v>7</v>
      </c>
      <c r="L68" s="72">
        <v>0</v>
      </c>
      <c r="M68" s="72">
        <v>2</v>
      </c>
      <c r="N68" s="72">
        <v>0</v>
      </c>
      <c r="O68" s="72"/>
      <c r="P68" s="72">
        <v>0</v>
      </c>
      <c r="Q68" s="28">
        <f t="shared" si="0"/>
        <v>2</v>
      </c>
      <c r="R68" s="71">
        <v>35</v>
      </c>
      <c r="S68" s="13">
        <f t="shared" si="1"/>
        <v>0.05714285714285714</v>
      </c>
      <c r="T68" s="47"/>
      <c r="U68" s="47"/>
      <c r="V68" s="47"/>
      <c r="W68" s="1" t="s">
        <v>274</v>
      </c>
    </row>
    <row r="69" spans="1:23" ht="112.5">
      <c r="A69" s="1">
        <v>51</v>
      </c>
      <c r="B69" s="10" t="s">
        <v>12</v>
      </c>
      <c r="C69" s="10" t="s">
        <v>592</v>
      </c>
      <c r="D69" s="1" t="s">
        <v>196</v>
      </c>
      <c r="E69" s="1" t="s">
        <v>197</v>
      </c>
      <c r="F69" s="1" t="s">
        <v>198</v>
      </c>
      <c r="G69" s="1" t="s">
        <v>83</v>
      </c>
      <c r="H69" s="9">
        <v>39104</v>
      </c>
      <c r="I69" s="1" t="s">
        <v>54</v>
      </c>
      <c r="J69" s="1" t="s">
        <v>130</v>
      </c>
      <c r="K69" s="1">
        <v>7</v>
      </c>
      <c r="L69" s="72">
        <v>0</v>
      </c>
      <c r="M69" s="72">
        <v>2</v>
      </c>
      <c r="N69" s="72">
        <v>0</v>
      </c>
      <c r="O69" s="72">
        <v>0</v>
      </c>
      <c r="P69" s="72">
        <v>0</v>
      </c>
      <c r="Q69" s="28">
        <f t="shared" si="0"/>
        <v>2</v>
      </c>
      <c r="R69" s="71">
        <v>35</v>
      </c>
      <c r="S69" s="13">
        <f t="shared" si="1"/>
        <v>0.05714285714285714</v>
      </c>
      <c r="T69" s="47"/>
      <c r="U69" s="47"/>
      <c r="V69" s="45"/>
      <c r="W69" s="1" t="s">
        <v>287</v>
      </c>
    </row>
    <row r="70" spans="1:23" ht="75">
      <c r="A70" s="1">
        <v>52</v>
      </c>
      <c r="B70" s="1" t="s">
        <v>12</v>
      </c>
      <c r="C70" s="10" t="s">
        <v>587</v>
      </c>
      <c r="D70" s="1" t="s">
        <v>153</v>
      </c>
      <c r="E70" s="1" t="s">
        <v>154</v>
      </c>
      <c r="F70" s="1" t="s">
        <v>155</v>
      </c>
      <c r="G70" s="1" t="s">
        <v>71</v>
      </c>
      <c r="H70" s="9">
        <v>39076</v>
      </c>
      <c r="I70" s="1" t="s">
        <v>54</v>
      </c>
      <c r="J70" s="1" t="s">
        <v>79</v>
      </c>
      <c r="K70" s="1">
        <v>7</v>
      </c>
      <c r="L70" s="71">
        <v>0</v>
      </c>
      <c r="M70" s="71">
        <v>2</v>
      </c>
      <c r="N70" s="71">
        <v>0</v>
      </c>
      <c r="O70" s="71">
        <v>0</v>
      </c>
      <c r="P70" s="71">
        <v>0</v>
      </c>
      <c r="Q70" s="2">
        <f t="shared" si="0"/>
        <v>2</v>
      </c>
      <c r="R70" s="71">
        <v>35</v>
      </c>
      <c r="S70" s="3">
        <f t="shared" si="1"/>
        <v>0.05714285714285714</v>
      </c>
      <c r="T70" s="45"/>
      <c r="U70" s="45"/>
      <c r="V70" s="45"/>
      <c r="W70" s="1" t="s">
        <v>272</v>
      </c>
    </row>
    <row r="71" spans="1:23" ht="75">
      <c r="A71" s="1">
        <v>53</v>
      </c>
      <c r="B71" s="1" t="s">
        <v>12</v>
      </c>
      <c r="C71" s="10" t="s">
        <v>570</v>
      </c>
      <c r="D71" s="1" t="s">
        <v>254</v>
      </c>
      <c r="E71" s="1" t="s">
        <v>127</v>
      </c>
      <c r="F71" s="1" t="s">
        <v>78</v>
      </c>
      <c r="G71" s="1" t="s">
        <v>71</v>
      </c>
      <c r="H71" s="9">
        <v>39230</v>
      </c>
      <c r="I71" s="1" t="s">
        <v>54</v>
      </c>
      <c r="J71" s="1" t="s">
        <v>145</v>
      </c>
      <c r="K71" s="1">
        <v>7</v>
      </c>
      <c r="L71" s="71">
        <v>0</v>
      </c>
      <c r="M71" s="71">
        <v>2</v>
      </c>
      <c r="N71" s="71">
        <v>0</v>
      </c>
      <c r="O71" s="71">
        <v>0</v>
      </c>
      <c r="P71" s="71">
        <v>0</v>
      </c>
      <c r="Q71" s="2">
        <f t="shared" si="0"/>
        <v>2</v>
      </c>
      <c r="R71" s="71">
        <v>35</v>
      </c>
      <c r="S71" s="3">
        <f t="shared" si="1"/>
        <v>0.05714285714285714</v>
      </c>
      <c r="T71" s="45"/>
      <c r="U71" s="45"/>
      <c r="V71" s="45"/>
      <c r="W71" s="1" t="s">
        <v>284</v>
      </c>
    </row>
    <row r="72" spans="1:23" ht="75">
      <c r="A72" s="1">
        <v>54</v>
      </c>
      <c r="B72" s="10" t="s">
        <v>12</v>
      </c>
      <c r="C72" s="10" t="s">
        <v>584</v>
      </c>
      <c r="D72" s="1" t="s">
        <v>89</v>
      </c>
      <c r="E72" s="1" t="s">
        <v>90</v>
      </c>
      <c r="F72" s="1" t="s">
        <v>91</v>
      </c>
      <c r="G72" s="1" t="s">
        <v>83</v>
      </c>
      <c r="H72" s="9">
        <v>39323</v>
      </c>
      <c r="I72" s="1" t="s">
        <v>54</v>
      </c>
      <c r="J72" s="1" t="s">
        <v>79</v>
      </c>
      <c r="K72" s="1">
        <v>7</v>
      </c>
      <c r="L72" s="70">
        <v>0</v>
      </c>
      <c r="M72" s="70">
        <v>2</v>
      </c>
      <c r="N72" s="70">
        <v>0</v>
      </c>
      <c r="O72" s="70">
        <v>0</v>
      </c>
      <c r="P72" s="70">
        <v>0</v>
      </c>
      <c r="Q72" s="32">
        <f t="shared" si="0"/>
        <v>2</v>
      </c>
      <c r="R72" s="71">
        <v>35</v>
      </c>
      <c r="S72" s="34">
        <f t="shared" si="1"/>
        <v>0.05714285714285714</v>
      </c>
      <c r="T72" s="46"/>
      <c r="U72" s="46"/>
      <c r="V72" s="45"/>
      <c r="W72" s="1" t="s">
        <v>272</v>
      </c>
    </row>
    <row r="73" spans="1:23" ht="75">
      <c r="A73" s="1">
        <v>55</v>
      </c>
      <c r="B73" s="10" t="s">
        <v>12</v>
      </c>
      <c r="C73" s="10" t="s">
        <v>637</v>
      </c>
      <c r="D73" s="1" t="s">
        <v>98</v>
      </c>
      <c r="E73" s="1" t="s">
        <v>99</v>
      </c>
      <c r="F73" s="1" t="s">
        <v>44</v>
      </c>
      <c r="G73" s="1" t="s">
        <v>83</v>
      </c>
      <c r="H73" s="9">
        <v>39294</v>
      </c>
      <c r="I73" s="1" t="s">
        <v>54</v>
      </c>
      <c r="J73" s="1" t="s">
        <v>100</v>
      </c>
      <c r="K73" s="1">
        <v>7</v>
      </c>
      <c r="L73" s="72">
        <v>0</v>
      </c>
      <c r="M73" s="72">
        <v>1</v>
      </c>
      <c r="N73" s="72">
        <v>0</v>
      </c>
      <c r="O73" s="72">
        <v>0</v>
      </c>
      <c r="P73" s="72">
        <v>0</v>
      </c>
      <c r="Q73" s="28">
        <f t="shared" si="0"/>
        <v>1</v>
      </c>
      <c r="R73" s="71">
        <v>35</v>
      </c>
      <c r="S73" s="14">
        <f t="shared" si="1"/>
        <v>0.02857142857142857</v>
      </c>
      <c r="T73" s="47"/>
      <c r="U73" s="47"/>
      <c r="V73" s="45"/>
      <c r="W73" s="1" t="s">
        <v>276</v>
      </c>
    </row>
    <row r="74" spans="1:23" ht="75">
      <c r="A74" s="1">
        <v>56</v>
      </c>
      <c r="B74" s="10" t="s">
        <v>12</v>
      </c>
      <c r="C74" s="10" t="s">
        <v>628</v>
      </c>
      <c r="D74" s="1" t="s">
        <v>257</v>
      </c>
      <c r="E74" s="1" t="s">
        <v>197</v>
      </c>
      <c r="F74" s="1" t="s">
        <v>179</v>
      </c>
      <c r="G74" s="1" t="s">
        <v>83</v>
      </c>
      <c r="H74" s="9">
        <v>39384</v>
      </c>
      <c r="I74" s="1" t="s">
        <v>54</v>
      </c>
      <c r="J74" s="1" t="s">
        <v>95</v>
      </c>
      <c r="K74" s="1">
        <v>7</v>
      </c>
      <c r="L74" s="72">
        <v>0</v>
      </c>
      <c r="M74" s="72">
        <v>1</v>
      </c>
      <c r="N74" s="72">
        <v>0</v>
      </c>
      <c r="O74" s="72">
        <v>0</v>
      </c>
      <c r="P74" s="72">
        <v>0</v>
      </c>
      <c r="Q74" s="28">
        <f t="shared" si="0"/>
        <v>1</v>
      </c>
      <c r="R74" s="71">
        <v>35</v>
      </c>
      <c r="S74" s="13">
        <f t="shared" si="1"/>
        <v>0.02857142857142857</v>
      </c>
      <c r="T74" s="47"/>
      <c r="U74" s="47"/>
      <c r="V74" s="45"/>
      <c r="W74" s="1" t="s">
        <v>275</v>
      </c>
    </row>
    <row r="75" spans="1:23" ht="75">
      <c r="A75" s="1">
        <v>57</v>
      </c>
      <c r="B75" s="10" t="s">
        <v>12</v>
      </c>
      <c r="C75" s="10" t="s">
        <v>631</v>
      </c>
      <c r="D75" s="1" t="s">
        <v>175</v>
      </c>
      <c r="E75" s="1" t="s">
        <v>43</v>
      </c>
      <c r="F75" s="1" t="s">
        <v>112</v>
      </c>
      <c r="G75" s="1" t="s">
        <v>83</v>
      </c>
      <c r="H75" s="9">
        <v>39054</v>
      </c>
      <c r="I75" s="1" t="s">
        <v>54</v>
      </c>
      <c r="J75" s="1" t="s">
        <v>95</v>
      </c>
      <c r="K75" s="1">
        <v>7</v>
      </c>
      <c r="L75" s="72">
        <v>0</v>
      </c>
      <c r="M75" s="72">
        <v>1</v>
      </c>
      <c r="N75" s="72">
        <v>0</v>
      </c>
      <c r="O75" s="72">
        <v>0</v>
      </c>
      <c r="P75" s="72">
        <v>0</v>
      </c>
      <c r="Q75" s="28">
        <f t="shared" si="0"/>
        <v>1</v>
      </c>
      <c r="R75" s="71">
        <v>35</v>
      </c>
      <c r="S75" s="13">
        <f t="shared" si="1"/>
        <v>0.02857142857142857</v>
      </c>
      <c r="T75" s="47"/>
      <c r="U75" s="47"/>
      <c r="V75" s="45"/>
      <c r="W75" s="1" t="s">
        <v>286</v>
      </c>
    </row>
    <row r="76" spans="1:23" ht="56.25">
      <c r="A76" s="1">
        <v>58</v>
      </c>
      <c r="B76" s="10" t="s">
        <v>12</v>
      </c>
      <c r="C76" s="10" t="s">
        <v>603</v>
      </c>
      <c r="D76" s="1" t="s">
        <v>244</v>
      </c>
      <c r="E76" s="10" t="s">
        <v>149</v>
      </c>
      <c r="F76" s="1" t="s">
        <v>70</v>
      </c>
      <c r="G76" s="1" t="s">
        <v>71</v>
      </c>
      <c r="H76" s="9">
        <v>39391</v>
      </c>
      <c r="I76" s="1" t="s">
        <v>54</v>
      </c>
      <c r="J76" s="1" t="s">
        <v>88</v>
      </c>
      <c r="K76" s="1">
        <v>7</v>
      </c>
      <c r="L76" s="70">
        <v>0</v>
      </c>
      <c r="M76" s="70">
        <v>0</v>
      </c>
      <c r="N76" s="70">
        <v>1</v>
      </c>
      <c r="O76" s="70">
        <v>0</v>
      </c>
      <c r="P76" s="70">
        <v>0</v>
      </c>
      <c r="Q76" s="32">
        <f t="shared" si="0"/>
        <v>1</v>
      </c>
      <c r="R76" s="71">
        <v>35</v>
      </c>
      <c r="S76" s="34">
        <f t="shared" si="1"/>
        <v>0.02857142857142857</v>
      </c>
      <c r="T76" s="46"/>
      <c r="U76" s="46"/>
      <c r="V76" s="45"/>
      <c r="W76" s="1" t="s">
        <v>282</v>
      </c>
    </row>
    <row r="77" spans="1:23" ht="75">
      <c r="A77" s="1">
        <v>59</v>
      </c>
      <c r="B77" s="10" t="s">
        <v>12</v>
      </c>
      <c r="C77" s="10" t="s">
        <v>599</v>
      </c>
      <c r="D77" s="1" t="s">
        <v>135</v>
      </c>
      <c r="E77" s="1" t="s">
        <v>136</v>
      </c>
      <c r="F77" s="1" t="s">
        <v>137</v>
      </c>
      <c r="G77" s="1" t="s">
        <v>83</v>
      </c>
      <c r="H77" s="9">
        <v>39369</v>
      </c>
      <c r="I77" s="1" t="s">
        <v>54</v>
      </c>
      <c r="J77" s="1" t="s">
        <v>119</v>
      </c>
      <c r="K77" s="1">
        <v>7</v>
      </c>
      <c r="L77" s="72">
        <v>0</v>
      </c>
      <c r="M77" s="72">
        <v>0</v>
      </c>
      <c r="N77" s="72">
        <v>1</v>
      </c>
      <c r="O77" s="72"/>
      <c r="P77" s="72">
        <v>0</v>
      </c>
      <c r="Q77" s="28">
        <f t="shared" si="0"/>
        <v>1</v>
      </c>
      <c r="R77" s="71">
        <v>35</v>
      </c>
      <c r="S77" s="13">
        <f t="shared" si="1"/>
        <v>0.02857142857142857</v>
      </c>
      <c r="T77" s="47"/>
      <c r="U77" s="47"/>
      <c r="V77" s="45"/>
      <c r="W77" s="1" t="s">
        <v>280</v>
      </c>
    </row>
    <row r="78" spans="1:23" ht="76.5" customHeight="1">
      <c r="A78" s="1">
        <v>60</v>
      </c>
      <c r="B78" s="10" t="s">
        <v>12</v>
      </c>
      <c r="C78" s="10" t="s">
        <v>607</v>
      </c>
      <c r="D78" s="1" t="s">
        <v>183</v>
      </c>
      <c r="E78" s="1" t="s">
        <v>184</v>
      </c>
      <c r="F78" s="1" t="s">
        <v>115</v>
      </c>
      <c r="G78" s="1" t="s">
        <v>71</v>
      </c>
      <c r="H78" s="9">
        <v>39547</v>
      </c>
      <c r="I78" s="1" t="s">
        <v>54</v>
      </c>
      <c r="J78" s="1" t="s">
        <v>88</v>
      </c>
      <c r="K78" s="1">
        <v>7</v>
      </c>
      <c r="L78" s="70">
        <v>0</v>
      </c>
      <c r="M78" s="70">
        <v>1</v>
      </c>
      <c r="N78" s="70">
        <v>0</v>
      </c>
      <c r="O78" s="70">
        <v>0</v>
      </c>
      <c r="P78" s="70">
        <v>0</v>
      </c>
      <c r="Q78" s="32">
        <f t="shared" si="0"/>
        <v>1</v>
      </c>
      <c r="R78" s="71">
        <v>35</v>
      </c>
      <c r="S78" s="34">
        <f t="shared" si="1"/>
        <v>0.02857142857142857</v>
      </c>
      <c r="T78" s="46"/>
      <c r="U78" s="46"/>
      <c r="V78" s="45"/>
      <c r="W78" s="1" t="s">
        <v>282</v>
      </c>
    </row>
    <row r="79" spans="1:23" ht="75">
      <c r="A79" s="1">
        <v>61</v>
      </c>
      <c r="B79" s="10" t="s">
        <v>12</v>
      </c>
      <c r="C79" s="10" t="s">
        <v>576</v>
      </c>
      <c r="D79" s="1" t="s">
        <v>143</v>
      </c>
      <c r="E79" s="1" t="s">
        <v>144</v>
      </c>
      <c r="F79" s="1" t="s">
        <v>133</v>
      </c>
      <c r="G79" s="1" t="s">
        <v>71</v>
      </c>
      <c r="H79" s="9">
        <v>39286</v>
      </c>
      <c r="I79" s="1" t="s">
        <v>54</v>
      </c>
      <c r="J79" s="1" t="s">
        <v>145</v>
      </c>
      <c r="K79" s="1">
        <v>7</v>
      </c>
      <c r="L79" s="72">
        <v>0</v>
      </c>
      <c r="M79" s="72">
        <v>1</v>
      </c>
      <c r="N79" s="72"/>
      <c r="O79" s="72">
        <v>0</v>
      </c>
      <c r="P79" s="72">
        <v>0</v>
      </c>
      <c r="Q79" s="28">
        <f t="shared" si="0"/>
        <v>1</v>
      </c>
      <c r="R79" s="71">
        <v>35</v>
      </c>
      <c r="S79" s="13">
        <f t="shared" si="1"/>
        <v>0.02857142857142857</v>
      </c>
      <c r="T79" s="47"/>
      <c r="U79" s="47"/>
      <c r="V79" s="45"/>
      <c r="W79" s="1" t="s">
        <v>284</v>
      </c>
    </row>
    <row r="80" spans="1:23" ht="93.75">
      <c r="A80" s="1">
        <v>62</v>
      </c>
      <c r="B80" s="10" t="s">
        <v>12</v>
      </c>
      <c r="C80" s="15" t="s">
        <v>652</v>
      </c>
      <c r="D80" s="1" t="s">
        <v>221</v>
      </c>
      <c r="E80" s="1" t="s">
        <v>197</v>
      </c>
      <c r="F80" s="1" t="s">
        <v>169</v>
      </c>
      <c r="G80" s="1" t="s">
        <v>83</v>
      </c>
      <c r="H80" s="9">
        <v>39316</v>
      </c>
      <c r="I80" s="1" t="s">
        <v>54</v>
      </c>
      <c r="J80" s="1" t="s">
        <v>116</v>
      </c>
      <c r="K80" s="1">
        <v>7</v>
      </c>
      <c r="L80" s="70">
        <v>0</v>
      </c>
      <c r="M80" s="70">
        <v>1</v>
      </c>
      <c r="N80" s="70">
        <v>0</v>
      </c>
      <c r="O80" s="70">
        <v>0</v>
      </c>
      <c r="P80" s="70">
        <v>0</v>
      </c>
      <c r="Q80" s="32">
        <f t="shared" si="0"/>
        <v>1</v>
      </c>
      <c r="R80" s="71">
        <v>35</v>
      </c>
      <c r="S80" s="33">
        <f t="shared" si="1"/>
        <v>0.02857142857142857</v>
      </c>
      <c r="T80" s="46"/>
      <c r="U80" s="46"/>
      <c r="V80" s="45"/>
      <c r="W80" s="1" t="s">
        <v>290</v>
      </c>
    </row>
    <row r="81" spans="1:23" ht="75">
      <c r="A81" s="1">
        <v>63</v>
      </c>
      <c r="B81" s="10" t="s">
        <v>12</v>
      </c>
      <c r="C81" s="10" t="s">
        <v>643</v>
      </c>
      <c r="D81" s="1" t="s">
        <v>162</v>
      </c>
      <c r="E81" s="1" t="s">
        <v>163</v>
      </c>
      <c r="F81" s="1" t="s">
        <v>164</v>
      </c>
      <c r="G81" s="1" t="s">
        <v>83</v>
      </c>
      <c r="H81" s="9">
        <v>39345</v>
      </c>
      <c r="I81" s="1" t="s">
        <v>54</v>
      </c>
      <c r="J81" s="1" t="s">
        <v>100</v>
      </c>
      <c r="K81" s="1">
        <v>7</v>
      </c>
      <c r="L81" s="72">
        <v>0</v>
      </c>
      <c r="M81" s="72"/>
      <c r="N81" s="72">
        <v>1</v>
      </c>
      <c r="O81" s="72"/>
      <c r="P81" s="72">
        <v>0</v>
      </c>
      <c r="Q81" s="28">
        <f t="shared" si="0"/>
        <v>1</v>
      </c>
      <c r="R81" s="71">
        <v>35</v>
      </c>
      <c r="S81" s="13">
        <f t="shared" si="1"/>
        <v>0.02857142857142857</v>
      </c>
      <c r="T81" s="47"/>
      <c r="U81" s="47"/>
      <c r="V81" s="45"/>
      <c r="W81" s="1" t="s">
        <v>276</v>
      </c>
    </row>
    <row r="82" spans="1:23" ht="75">
      <c r="A82" s="1">
        <v>64</v>
      </c>
      <c r="B82" s="1" t="s">
        <v>12</v>
      </c>
      <c r="C82" s="10" t="s">
        <v>623</v>
      </c>
      <c r="D82" s="10" t="s">
        <v>80</v>
      </c>
      <c r="E82" s="10" t="s">
        <v>81</v>
      </c>
      <c r="F82" s="10" t="s">
        <v>82</v>
      </c>
      <c r="G82" s="10" t="s">
        <v>83</v>
      </c>
      <c r="H82" s="11">
        <v>39119</v>
      </c>
      <c r="I82" s="1" t="s">
        <v>54</v>
      </c>
      <c r="J82" s="1" t="s">
        <v>84</v>
      </c>
      <c r="K82" s="10">
        <v>7</v>
      </c>
      <c r="L82" s="71">
        <v>0</v>
      </c>
      <c r="M82" s="71">
        <v>1</v>
      </c>
      <c r="N82" s="71">
        <v>0</v>
      </c>
      <c r="O82" s="71">
        <v>0</v>
      </c>
      <c r="P82" s="71">
        <v>0</v>
      </c>
      <c r="Q82" s="2">
        <f t="shared" si="0"/>
        <v>1</v>
      </c>
      <c r="R82" s="71">
        <v>35</v>
      </c>
      <c r="S82" s="3">
        <f t="shared" si="1"/>
        <v>0.02857142857142857</v>
      </c>
      <c r="T82" s="45"/>
      <c r="U82" s="45"/>
      <c r="V82" s="45"/>
      <c r="W82" s="10" t="s">
        <v>273</v>
      </c>
    </row>
    <row r="83" spans="1:23" ht="75">
      <c r="A83" s="1">
        <v>65</v>
      </c>
      <c r="B83" s="10" t="s">
        <v>12</v>
      </c>
      <c r="C83" s="10" t="s">
        <v>630</v>
      </c>
      <c r="D83" s="1" t="s">
        <v>271</v>
      </c>
      <c r="E83" s="1" t="s">
        <v>81</v>
      </c>
      <c r="F83" s="1" t="s">
        <v>198</v>
      </c>
      <c r="G83" s="1" t="s">
        <v>83</v>
      </c>
      <c r="H83" s="9">
        <v>39221</v>
      </c>
      <c r="I83" s="1" t="s">
        <v>54</v>
      </c>
      <c r="J83" s="1" t="s">
        <v>95</v>
      </c>
      <c r="K83" s="1">
        <v>7</v>
      </c>
      <c r="L83" s="72">
        <v>0</v>
      </c>
      <c r="M83" s="72">
        <v>1</v>
      </c>
      <c r="N83" s="72">
        <v>0</v>
      </c>
      <c r="O83" s="72">
        <v>0</v>
      </c>
      <c r="P83" s="72">
        <v>0</v>
      </c>
      <c r="Q83" s="28">
        <f aca="true" t="shared" si="2" ref="Q83:Q146">SUM(L83:P83)</f>
        <v>1</v>
      </c>
      <c r="R83" s="71">
        <v>35</v>
      </c>
      <c r="S83" s="13">
        <f aca="true" t="shared" si="3" ref="S83:S146">Q83/R83</f>
        <v>0.02857142857142857</v>
      </c>
      <c r="T83" s="47"/>
      <c r="U83" s="47"/>
      <c r="V83" s="45"/>
      <c r="W83" s="1" t="s">
        <v>286</v>
      </c>
    </row>
    <row r="84" spans="1:23" ht="75">
      <c r="A84" s="1">
        <v>66</v>
      </c>
      <c r="B84" s="10" t="s">
        <v>12</v>
      </c>
      <c r="C84" s="10" t="s">
        <v>649</v>
      </c>
      <c r="D84" s="1" t="s">
        <v>249</v>
      </c>
      <c r="E84" s="1" t="s">
        <v>102</v>
      </c>
      <c r="F84" s="1" t="s">
        <v>44</v>
      </c>
      <c r="G84" s="1" t="s">
        <v>83</v>
      </c>
      <c r="H84" s="9">
        <v>39400</v>
      </c>
      <c r="I84" s="1" t="s">
        <v>54</v>
      </c>
      <c r="J84" s="1" t="s">
        <v>100</v>
      </c>
      <c r="K84" s="1">
        <v>7</v>
      </c>
      <c r="L84" s="70"/>
      <c r="M84" s="70">
        <v>1</v>
      </c>
      <c r="N84" s="70">
        <v>0</v>
      </c>
      <c r="O84" s="70"/>
      <c r="P84" s="70">
        <v>0</v>
      </c>
      <c r="Q84" s="32">
        <f t="shared" si="2"/>
        <v>1</v>
      </c>
      <c r="R84" s="71">
        <v>35</v>
      </c>
      <c r="S84" s="34">
        <f t="shared" si="3"/>
        <v>0.02857142857142857</v>
      </c>
      <c r="T84" s="46"/>
      <c r="U84" s="46"/>
      <c r="V84" s="45"/>
      <c r="W84" s="1" t="s">
        <v>276</v>
      </c>
    </row>
    <row r="85" spans="1:23" ht="56.25">
      <c r="A85" s="1">
        <v>67</v>
      </c>
      <c r="B85" s="1" t="s">
        <v>12</v>
      </c>
      <c r="C85" s="10" t="s">
        <v>610</v>
      </c>
      <c r="D85" s="1" t="s">
        <v>194</v>
      </c>
      <c r="E85" s="1" t="s">
        <v>195</v>
      </c>
      <c r="F85" s="1" t="s">
        <v>133</v>
      </c>
      <c r="G85" s="1" t="s">
        <v>71</v>
      </c>
      <c r="H85" s="9">
        <v>39507</v>
      </c>
      <c r="I85" s="1" t="s">
        <v>54</v>
      </c>
      <c r="J85" s="1" t="s">
        <v>88</v>
      </c>
      <c r="K85" s="1">
        <v>7</v>
      </c>
      <c r="L85" s="71">
        <v>0</v>
      </c>
      <c r="M85" s="71">
        <v>1</v>
      </c>
      <c r="N85" s="71">
        <v>0</v>
      </c>
      <c r="O85" s="71">
        <v>0</v>
      </c>
      <c r="P85" s="71">
        <v>0</v>
      </c>
      <c r="Q85" s="2">
        <f t="shared" si="2"/>
        <v>1</v>
      </c>
      <c r="R85" s="71">
        <v>35</v>
      </c>
      <c r="S85" s="12">
        <f t="shared" si="3"/>
        <v>0.02857142857142857</v>
      </c>
      <c r="T85" s="45"/>
      <c r="U85" s="45"/>
      <c r="V85" s="45"/>
      <c r="W85" s="1" t="s">
        <v>282</v>
      </c>
    </row>
    <row r="86" spans="1:23" ht="75">
      <c r="A86" s="1">
        <v>68</v>
      </c>
      <c r="B86" s="1" t="s">
        <v>12</v>
      </c>
      <c r="C86" s="10" t="s">
        <v>571</v>
      </c>
      <c r="D86" s="1" t="s">
        <v>225</v>
      </c>
      <c r="E86" s="1" t="s">
        <v>223</v>
      </c>
      <c r="F86" s="1" t="s">
        <v>226</v>
      </c>
      <c r="G86" s="1" t="s">
        <v>83</v>
      </c>
      <c r="H86" s="9">
        <v>39328</v>
      </c>
      <c r="I86" s="1" t="s">
        <v>54</v>
      </c>
      <c r="J86" s="1" t="s">
        <v>145</v>
      </c>
      <c r="K86" s="1">
        <v>7</v>
      </c>
      <c r="L86" s="71">
        <v>0</v>
      </c>
      <c r="M86" s="71">
        <v>1</v>
      </c>
      <c r="N86" s="71">
        <v>0</v>
      </c>
      <c r="O86" s="71">
        <v>0</v>
      </c>
      <c r="P86" s="71">
        <v>0</v>
      </c>
      <c r="Q86" s="2">
        <f t="shared" si="2"/>
        <v>1</v>
      </c>
      <c r="R86" s="71">
        <v>35</v>
      </c>
      <c r="S86" s="3">
        <f t="shared" si="3"/>
        <v>0.02857142857142857</v>
      </c>
      <c r="T86" s="45"/>
      <c r="U86" s="45"/>
      <c r="V86" s="45"/>
      <c r="W86" s="1" t="s">
        <v>284</v>
      </c>
    </row>
    <row r="87" spans="1:23" ht="74.25" customHeight="1">
      <c r="A87" s="1">
        <v>69</v>
      </c>
      <c r="B87" s="10" t="s">
        <v>12</v>
      </c>
      <c r="C87" s="10" t="s">
        <v>627</v>
      </c>
      <c r="D87" s="1" t="s">
        <v>243</v>
      </c>
      <c r="E87" s="1" t="s">
        <v>197</v>
      </c>
      <c r="F87" s="1" t="s">
        <v>198</v>
      </c>
      <c r="G87" s="1" t="s">
        <v>83</v>
      </c>
      <c r="H87" s="9">
        <v>39196</v>
      </c>
      <c r="I87" s="1" t="s">
        <v>54</v>
      </c>
      <c r="J87" s="1" t="s">
        <v>95</v>
      </c>
      <c r="K87" s="1">
        <v>7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28">
        <f t="shared" si="2"/>
        <v>0</v>
      </c>
      <c r="R87" s="71">
        <v>35</v>
      </c>
      <c r="S87" s="13">
        <f t="shared" si="3"/>
        <v>0</v>
      </c>
      <c r="T87" s="47"/>
      <c r="U87" s="47"/>
      <c r="V87" s="45"/>
      <c r="W87" s="1" t="s">
        <v>281</v>
      </c>
    </row>
    <row r="88" spans="1:23" ht="112.5">
      <c r="A88" s="1">
        <v>70</v>
      </c>
      <c r="B88" s="10" t="s">
        <v>12</v>
      </c>
      <c r="C88" s="10" t="s">
        <v>613</v>
      </c>
      <c r="D88" s="1" t="s">
        <v>106</v>
      </c>
      <c r="E88" s="1" t="s">
        <v>81</v>
      </c>
      <c r="F88" s="1" t="s">
        <v>82</v>
      </c>
      <c r="G88" s="1" t="s">
        <v>83</v>
      </c>
      <c r="H88" s="9">
        <v>39137</v>
      </c>
      <c r="I88" s="1" t="s">
        <v>54</v>
      </c>
      <c r="J88" s="1" t="s">
        <v>72</v>
      </c>
      <c r="K88" s="1">
        <v>7</v>
      </c>
      <c r="L88" s="72">
        <v>0</v>
      </c>
      <c r="M88" s="72"/>
      <c r="N88" s="72">
        <v>0</v>
      </c>
      <c r="O88" s="72">
        <v>0</v>
      </c>
      <c r="P88" s="72">
        <v>0</v>
      </c>
      <c r="Q88" s="28">
        <f t="shared" si="2"/>
        <v>0</v>
      </c>
      <c r="R88" s="71">
        <v>35</v>
      </c>
      <c r="S88" s="13">
        <f t="shared" si="3"/>
        <v>0</v>
      </c>
      <c r="T88" s="47"/>
      <c r="U88" s="47"/>
      <c r="V88" s="45"/>
      <c r="W88" s="1" t="s">
        <v>277</v>
      </c>
    </row>
    <row r="89" spans="1:23" ht="93.75">
      <c r="A89" s="1">
        <v>71</v>
      </c>
      <c r="B89" s="1" t="s">
        <v>12</v>
      </c>
      <c r="C89" s="10" t="s">
        <v>657</v>
      </c>
      <c r="D89" s="1" t="s">
        <v>207</v>
      </c>
      <c r="E89" s="1" t="s">
        <v>208</v>
      </c>
      <c r="F89" s="1" t="s">
        <v>142</v>
      </c>
      <c r="G89" s="1" t="s">
        <v>83</v>
      </c>
      <c r="H89" s="9">
        <v>39301</v>
      </c>
      <c r="I89" s="1" t="s">
        <v>54</v>
      </c>
      <c r="J89" s="1" t="s">
        <v>116</v>
      </c>
      <c r="K89" s="1">
        <v>7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2">
        <f t="shared" si="2"/>
        <v>0</v>
      </c>
      <c r="R89" s="71">
        <v>35</v>
      </c>
      <c r="S89" s="3">
        <f t="shared" si="3"/>
        <v>0</v>
      </c>
      <c r="T89" s="45"/>
      <c r="U89" s="45"/>
      <c r="V89" s="45"/>
      <c r="W89" s="1" t="s">
        <v>290</v>
      </c>
    </row>
    <row r="90" spans="1:23" ht="75">
      <c r="A90" s="1">
        <v>72</v>
      </c>
      <c r="B90" s="10" t="s">
        <v>12</v>
      </c>
      <c r="C90" s="10" t="s">
        <v>650</v>
      </c>
      <c r="D90" s="1" t="s">
        <v>212</v>
      </c>
      <c r="E90" s="1" t="s">
        <v>43</v>
      </c>
      <c r="F90" s="1" t="s">
        <v>213</v>
      </c>
      <c r="G90" s="1" t="s">
        <v>83</v>
      </c>
      <c r="H90" s="9">
        <v>39497</v>
      </c>
      <c r="I90" s="1" t="s">
        <v>54</v>
      </c>
      <c r="J90" s="1" t="s">
        <v>100</v>
      </c>
      <c r="K90" s="1">
        <v>7</v>
      </c>
      <c r="L90" s="72">
        <v>0</v>
      </c>
      <c r="M90" s="72"/>
      <c r="N90" s="72">
        <v>0</v>
      </c>
      <c r="O90" s="72"/>
      <c r="P90" s="72"/>
      <c r="Q90" s="28">
        <f t="shared" si="2"/>
        <v>0</v>
      </c>
      <c r="R90" s="71">
        <v>35</v>
      </c>
      <c r="S90" s="13">
        <f t="shared" si="3"/>
        <v>0</v>
      </c>
      <c r="T90" s="47"/>
      <c r="U90" s="47"/>
      <c r="V90" s="45"/>
      <c r="W90" s="1" t="s">
        <v>276</v>
      </c>
    </row>
    <row r="91" spans="1:23" ht="75">
      <c r="A91" s="1">
        <v>73</v>
      </c>
      <c r="B91" s="10" t="s">
        <v>12</v>
      </c>
      <c r="C91" s="10" t="s">
        <v>651</v>
      </c>
      <c r="D91" s="1" t="s">
        <v>216</v>
      </c>
      <c r="E91" s="1" t="s">
        <v>114</v>
      </c>
      <c r="F91" s="1" t="s">
        <v>70</v>
      </c>
      <c r="G91" s="1" t="s">
        <v>71</v>
      </c>
      <c r="H91" s="9">
        <v>39268</v>
      </c>
      <c r="I91" s="1" t="s">
        <v>54</v>
      </c>
      <c r="J91" s="1" t="s">
        <v>100</v>
      </c>
      <c r="K91" s="1">
        <v>7</v>
      </c>
      <c r="L91" s="72"/>
      <c r="M91" s="72">
        <v>0</v>
      </c>
      <c r="N91" s="72">
        <v>0</v>
      </c>
      <c r="O91" s="72">
        <v>0</v>
      </c>
      <c r="P91" s="72">
        <v>0</v>
      </c>
      <c r="Q91" s="28">
        <f t="shared" si="2"/>
        <v>0</v>
      </c>
      <c r="R91" s="71">
        <v>35</v>
      </c>
      <c r="S91" s="13">
        <f t="shared" si="3"/>
        <v>0</v>
      </c>
      <c r="T91" s="47"/>
      <c r="U91" s="47"/>
      <c r="V91" s="45"/>
      <c r="W91" s="1" t="s">
        <v>276</v>
      </c>
    </row>
    <row r="92" spans="1:23" ht="93.75">
      <c r="A92" s="1">
        <v>74</v>
      </c>
      <c r="B92" s="1" t="s">
        <v>12</v>
      </c>
      <c r="C92" s="10" t="s">
        <v>659</v>
      </c>
      <c r="D92" s="1" t="s">
        <v>217</v>
      </c>
      <c r="E92" s="1" t="s">
        <v>86</v>
      </c>
      <c r="F92" s="1" t="s">
        <v>166</v>
      </c>
      <c r="G92" s="1" t="s">
        <v>71</v>
      </c>
      <c r="H92" s="9">
        <v>39307</v>
      </c>
      <c r="I92" s="1" t="s">
        <v>54</v>
      </c>
      <c r="J92" s="1" t="s">
        <v>116</v>
      </c>
      <c r="K92" s="1">
        <v>7</v>
      </c>
      <c r="L92" s="71"/>
      <c r="M92" s="71">
        <v>0</v>
      </c>
      <c r="N92" s="71">
        <v>0</v>
      </c>
      <c r="O92" s="71"/>
      <c r="P92" s="71">
        <v>0</v>
      </c>
      <c r="Q92" s="2">
        <f t="shared" si="2"/>
        <v>0</v>
      </c>
      <c r="R92" s="71">
        <v>35</v>
      </c>
      <c r="S92" s="3">
        <f t="shared" si="3"/>
        <v>0</v>
      </c>
      <c r="T92" s="45"/>
      <c r="U92" s="45"/>
      <c r="V92" s="45"/>
      <c r="W92" s="1" t="s">
        <v>290</v>
      </c>
    </row>
    <row r="93" spans="1:23" ht="75">
      <c r="A93" s="1">
        <v>75</v>
      </c>
      <c r="B93" s="1" t="s">
        <v>12</v>
      </c>
      <c r="C93" s="10" t="s">
        <v>620</v>
      </c>
      <c r="D93" s="10" t="s">
        <v>174</v>
      </c>
      <c r="E93" s="10" t="s">
        <v>43</v>
      </c>
      <c r="F93" s="10" t="s">
        <v>169</v>
      </c>
      <c r="G93" s="10" t="s">
        <v>83</v>
      </c>
      <c r="H93" s="11">
        <v>39474</v>
      </c>
      <c r="I93" s="1" t="s">
        <v>54</v>
      </c>
      <c r="J93" s="1" t="s">
        <v>84</v>
      </c>
      <c r="K93" s="10">
        <v>7</v>
      </c>
      <c r="L93" s="71"/>
      <c r="M93" s="71">
        <v>0</v>
      </c>
      <c r="N93" s="71">
        <v>0</v>
      </c>
      <c r="O93" s="71">
        <v>0</v>
      </c>
      <c r="P93" s="71">
        <v>0</v>
      </c>
      <c r="Q93" s="2">
        <f t="shared" si="2"/>
        <v>0</v>
      </c>
      <c r="R93" s="71">
        <v>35</v>
      </c>
      <c r="S93" s="3">
        <f t="shared" si="3"/>
        <v>0</v>
      </c>
      <c r="T93" s="45"/>
      <c r="U93" s="45"/>
      <c r="V93" s="45"/>
      <c r="W93" s="10" t="s">
        <v>273</v>
      </c>
    </row>
    <row r="94" spans="1:23" ht="112.5">
      <c r="A94" s="1">
        <v>76</v>
      </c>
      <c r="B94" s="10" t="s">
        <v>12</v>
      </c>
      <c r="C94" s="10" t="s">
        <v>616</v>
      </c>
      <c r="D94" s="1" t="s">
        <v>73</v>
      </c>
      <c r="E94" s="1" t="s">
        <v>74</v>
      </c>
      <c r="F94" s="1" t="s">
        <v>75</v>
      </c>
      <c r="G94" s="1" t="s">
        <v>71</v>
      </c>
      <c r="H94" s="9">
        <v>39208</v>
      </c>
      <c r="I94" s="1" t="s">
        <v>54</v>
      </c>
      <c r="J94" s="1" t="s">
        <v>72</v>
      </c>
      <c r="K94" s="1">
        <v>7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32">
        <f t="shared" si="2"/>
        <v>0</v>
      </c>
      <c r="R94" s="71">
        <v>35</v>
      </c>
      <c r="S94" s="34">
        <f t="shared" si="3"/>
        <v>0</v>
      </c>
      <c r="T94" s="46"/>
      <c r="U94" s="46"/>
      <c r="V94" s="45"/>
      <c r="W94" s="1" t="s">
        <v>277</v>
      </c>
    </row>
    <row r="95" spans="1:23" ht="75">
      <c r="A95" s="1">
        <v>77</v>
      </c>
      <c r="B95" s="1" t="s">
        <v>12</v>
      </c>
      <c r="C95" s="10" t="s">
        <v>568</v>
      </c>
      <c r="D95" s="1" t="s">
        <v>239</v>
      </c>
      <c r="E95" s="1" t="s">
        <v>151</v>
      </c>
      <c r="F95" s="1" t="s">
        <v>240</v>
      </c>
      <c r="G95" s="1" t="s">
        <v>71</v>
      </c>
      <c r="H95" s="9">
        <v>39332</v>
      </c>
      <c r="I95" s="1" t="s">
        <v>54</v>
      </c>
      <c r="J95" s="1" t="s">
        <v>145</v>
      </c>
      <c r="K95" s="1">
        <v>7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2">
        <f t="shared" si="2"/>
        <v>0</v>
      </c>
      <c r="R95" s="71">
        <v>35</v>
      </c>
      <c r="S95" s="3">
        <f t="shared" si="3"/>
        <v>0</v>
      </c>
      <c r="T95" s="45"/>
      <c r="U95" s="45"/>
      <c r="V95" s="45"/>
      <c r="W95" s="1" t="s">
        <v>284</v>
      </c>
    </row>
    <row r="96" spans="1:23" ht="75">
      <c r="A96" s="1">
        <v>78</v>
      </c>
      <c r="B96" s="1" t="s">
        <v>12</v>
      </c>
      <c r="C96" s="10" t="s">
        <v>635</v>
      </c>
      <c r="D96" s="1" t="s">
        <v>134</v>
      </c>
      <c r="E96" s="1" t="s">
        <v>111</v>
      </c>
      <c r="F96" s="1" t="s">
        <v>112</v>
      </c>
      <c r="G96" s="1" t="s">
        <v>83</v>
      </c>
      <c r="H96" s="9">
        <v>39239</v>
      </c>
      <c r="I96" s="1" t="s">
        <v>54</v>
      </c>
      <c r="J96" s="1" t="s">
        <v>95</v>
      </c>
      <c r="K96" s="1">
        <v>7</v>
      </c>
      <c r="L96" s="71">
        <v>0</v>
      </c>
      <c r="M96" s="71"/>
      <c r="N96" s="71">
        <v>0</v>
      </c>
      <c r="O96" s="71"/>
      <c r="P96" s="71">
        <v>0</v>
      </c>
      <c r="Q96" s="2">
        <f t="shared" si="2"/>
        <v>0</v>
      </c>
      <c r="R96" s="71">
        <v>35</v>
      </c>
      <c r="S96" s="3">
        <f t="shared" si="3"/>
        <v>0</v>
      </c>
      <c r="T96" s="45"/>
      <c r="U96" s="45"/>
      <c r="V96" s="45"/>
      <c r="W96" s="1" t="s">
        <v>275</v>
      </c>
    </row>
    <row r="97" spans="1:23" ht="75">
      <c r="A97" s="1">
        <v>79</v>
      </c>
      <c r="B97" s="1" t="s">
        <v>12</v>
      </c>
      <c r="C97" s="10" t="s">
        <v>640</v>
      </c>
      <c r="D97" s="1" t="s">
        <v>134</v>
      </c>
      <c r="E97" s="1" t="s">
        <v>129</v>
      </c>
      <c r="F97" s="1" t="s">
        <v>97</v>
      </c>
      <c r="G97" s="1" t="s">
        <v>83</v>
      </c>
      <c r="H97" s="9">
        <v>39174</v>
      </c>
      <c r="I97" s="1" t="s">
        <v>54</v>
      </c>
      <c r="J97" s="1" t="s">
        <v>100</v>
      </c>
      <c r="K97" s="1">
        <v>7</v>
      </c>
      <c r="L97" s="71">
        <v>0</v>
      </c>
      <c r="M97" s="71">
        <v>0</v>
      </c>
      <c r="N97" s="71">
        <v>0</v>
      </c>
      <c r="O97" s="71"/>
      <c r="P97" s="71">
        <v>0</v>
      </c>
      <c r="Q97" s="2">
        <f t="shared" si="2"/>
        <v>0</v>
      </c>
      <c r="R97" s="71">
        <v>35</v>
      </c>
      <c r="S97" s="3">
        <f t="shared" si="3"/>
        <v>0</v>
      </c>
      <c r="T97" s="45"/>
      <c r="U97" s="45"/>
      <c r="V97" s="45"/>
      <c r="W97" s="1" t="s">
        <v>276</v>
      </c>
    </row>
    <row r="98" spans="1:23" ht="93.75">
      <c r="A98" s="1">
        <v>80</v>
      </c>
      <c r="B98" s="10" t="s">
        <v>12</v>
      </c>
      <c r="C98" s="10" t="s">
        <v>658</v>
      </c>
      <c r="D98" s="1" t="s">
        <v>258</v>
      </c>
      <c r="E98" s="1" t="s">
        <v>259</v>
      </c>
      <c r="F98" s="1" t="s">
        <v>94</v>
      </c>
      <c r="G98" s="1" t="s">
        <v>83</v>
      </c>
      <c r="H98" s="9">
        <v>39283</v>
      </c>
      <c r="I98" s="1" t="s">
        <v>54</v>
      </c>
      <c r="J98" s="1" t="s">
        <v>116</v>
      </c>
      <c r="K98" s="1">
        <v>7</v>
      </c>
      <c r="L98" s="72"/>
      <c r="M98" s="72"/>
      <c r="N98" s="72"/>
      <c r="O98" s="72"/>
      <c r="P98" s="72"/>
      <c r="Q98" s="28">
        <f t="shared" si="2"/>
        <v>0</v>
      </c>
      <c r="R98" s="71">
        <v>35</v>
      </c>
      <c r="S98" s="13">
        <f t="shared" si="3"/>
        <v>0</v>
      </c>
      <c r="T98" s="47"/>
      <c r="U98" s="47"/>
      <c r="V98" s="45"/>
      <c r="W98" s="1" t="s">
        <v>290</v>
      </c>
    </row>
    <row r="99" spans="1:23" ht="75">
      <c r="A99" s="1">
        <v>81</v>
      </c>
      <c r="B99" s="1" t="s">
        <v>12</v>
      </c>
      <c r="C99" s="10" t="s">
        <v>569</v>
      </c>
      <c r="D99" s="1" t="s">
        <v>246</v>
      </c>
      <c r="E99" s="1" t="s">
        <v>188</v>
      </c>
      <c r="F99" s="1" t="s">
        <v>133</v>
      </c>
      <c r="G99" s="1" t="s">
        <v>71</v>
      </c>
      <c r="H99" s="9">
        <v>39381</v>
      </c>
      <c r="I99" s="1" t="s">
        <v>54</v>
      </c>
      <c r="J99" s="1" t="s">
        <v>145</v>
      </c>
      <c r="K99" s="1">
        <v>7</v>
      </c>
      <c r="L99" s="71"/>
      <c r="M99" s="71">
        <v>0</v>
      </c>
      <c r="N99" s="71">
        <v>0</v>
      </c>
      <c r="O99" s="71">
        <v>0</v>
      </c>
      <c r="P99" s="71">
        <v>0</v>
      </c>
      <c r="Q99" s="2">
        <f t="shared" si="2"/>
        <v>0</v>
      </c>
      <c r="R99" s="71">
        <v>35</v>
      </c>
      <c r="S99" s="3">
        <f t="shared" si="3"/>
        <v>0</v>
      </c>
      <c r="T99" s="45"/>
      <c r="U99" s="45"/>
      <c r="V99" s="45"/>
      <c r="W99" s="1" t="s">
        <v>284</v>
      </c>
    </row>
    <row r="100" spans="1:23" ht="75">
      <c r="A100" s="1">
        <v>82</v>
      </c>
      <c r="B100" s="10" t="s">
        <v>12</v>
      </c>
      <c r="C100" s="10" t="s">
        <v>573</v>
      </c>
      <c r="D100" s="1" t="s">
        <v>250</v>
      </c>
      <c r="E100" s="1" t="s">
        <v>202</v>
      </c>
      <c r="F100" s="1" t="s">
        <v>251</v>
      </c>
      <c r="G100" s="1" t="s">
        <v>71</v>
      </c>
      <c r="H100" s="9">
        <v>38893</v>
      </c>
      <c r="I100" s="1" t="s">
        <v>54</v>
      </c>
      <c r="J100" s="1" t="s">
        <v>145</v>
      </c>
      <c r="K100" s="1">
        <v>7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32">
        <f t="shared" si="2"/>
        <v>0</v>
      </c>
      <c r="R100" s="71">
        <v>35</v>
      </c>
      <c r="S100" s="34">
        <f t="shared" si="3"/>
        <v>0</v>
      </c>
      <c r="T100" s="46"/>
      <c r="U100" s="46"/>
      <c r="V100" s="45"/>
      <c r="W100" s="1" t="s">
        <v>284</v>
      </c>
    </row>
    <row r="101" spans="1:23" ht="112.5">
      <c r="A101" s="1">
        <v>83</v>
      </c>
      <c r="B101" s="1" t="s">
        <v>12</v>
      </c>
      <c r="C101" s="10" t="s">
        <v>617</v>
      </c>
      <c r="D101" s="1" t="s">
        <v>180</v>
      </c>
      <c r="E101" s="1" t="s">
        <v>181</v>
      </c>
      <c r="F101" s="1" t="s">
        <v>87</v>
      </c>
      <c r="G101" s="1" t="s">
        <v>71</v>
      </c>
      <c r="H101" s="9">
        <v>39263</v>
      </c>
      <c r="I101" s="1" t="s">
        <v>54</v>
      </c>
      <c r="J101" s="1" t="s">
        <v>72</v>
      </c>
      <c r="K101" s="1">
        <v>7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2">
        <f t="shared" si="2"/>
        <v>0</v>
      </c>
      <c r="R101" s="71">
        <v>35</v>
      </c>
      <c r="S101" s="3">
        <f t="shared" si="3"/>
        <v>0</v>
      </c>
      <c r="T101" s="45"/>
      <c r="U101" s="45"/>
      <c r="V101" s="45"/>
      <c r="W101" s="10" t="s">
        <v>517</v>
      </c>
    </row>
    <row r="102" spans="1:23" ht="75">
      <c r="A102" s="1">
        <v>84</v>
      </c>
      <c r="B102" s="10" t="s">
        <v>12</v>
      </c>
      <c r="C102" s="10" t="s">
        <v>572</v>
      </c>
      <c r="D102" s="1" t="s">
        <v>260</v>
      </c>
      <c r="E102" s="1" t="s">
        <v>118</v>
      </c>
      <c r="F102" s="1" t="s">
        <v>142</v>
      </c>
      <c r="G102" s="1" t="s">
        <v>83</v>
      </c>
      <c r="H102" s="9">
        <v>39050</v>
      </c>
      <c r="I102" s="1" t="s">
        <v>54</v>
      </c>
      <c r="J102" s="1" t="s">
        <v>145</v>
      </c>
      <c r="K102" s="1">
        <v>7</v>
      </c>
      <c r="L102" s="70"/>
      <c r="M102" s="70">
        <v>0</v>
      </c>
      <c r="N102" s="70"/>
      <c r="O102" s="70">
        <v>0</v>
      </c>
      <c r="P102" s="70"/>
      <c r="Q102" s="32">
        <f t="shared" si="2"/>
        <v>0</v>
      </c>
      <c r="R102" s="71">
        <v>35</v>
      </c>
      <c r="S102" s="34">
        <f t="shared" si="3"/>
        <v>0</v>
      </c>
      <c r="T102" s="46"/>
      <c r="U102" s="46"/>
      <c r="V102" s="45"/>
      <c r="W102" s="1" t="s">
        <v>284</v>
      </c>
    </row>
    <row r="103" spans="1:23" ht="93.75">
      <c r="A103" s="1">
        <v>85</v>
      </c>
      <c r="B103" s="10" t="s">
        <v>12</v>
      </c>
      <c r="C103" s="10" t="s">
        <v>660</v>
      </c>
      <c r="D103" s="1" t="s">
        <v>264</v>
      </c>
      <c r="E103" s="1" t="s">
        <v>197</v>
      </c>
      <c r="F103" s="1" t="s">
        <v>94</v>
      </c>
      <c r="G103" s="1" t="s">
        <v>83</v>
      </c>
      <c r="H103" s="9">
        <v>39476</v>
      </c>
      <c r="I103" s="1" t="s">
        <v>54</v>
      </c>
      <c r="J103" s="1" t="s">
        <v>116</v>
      </c>
      <c r="K103" s="1">
        <v>7</v>
      </c>
      <c r="L103" s="72">
        <v>0</v>
      </c>
      <c r="M103" s="72"/>
      <c r="N103" s="72">
        <v>0</v>
      </c>
      <c r="O103" s="72">
        <v>0</v>
      </c>
      <c r="P103" s="72">
        <v>0</v>
      </c>
      <c r="Q103" s="28">
        <f t="shared" si="2"/>
        <v>0</v>
      </c>
      <c r="R103" s="71">
        <v>35</v>
      </c>
      <c r="S103" s="13">
        <f t="shared" si="3"/>
        <v>0</v>
      </c>
      <c r="T103" s="47"/>
      <c r="U103" s="47"/>
      <c r="V103" s="45"/>
      <c r="W103" s="1" t="s">
        <v>290</v>
      </c>
    </row>
    <row r="104" spans="1:23" ht="75">
      <c r="A104" s="1">
        <v>86</v>
      </c>
      <c r="B104" s="10" t="s">
        <v>12</v>
      </c>
      <c r="C104" s="10" t="s">
        <v>646</v>
      </c>
      <c r="D104" s="1" t="s">
        <v>235</v>
      </c>
      <c r="E104" s="1" t="s">
        <v>236</v>
      </c>
      <c r="F104" s="1" t="s">
        <v>179</v>
      </c>
      <c r="G104" s="1" t="s">
        <v>83</v>
      </c>
      <c r="H104" s="9">
        <v>39238</v>
      </c>
      <c r="I104" s="1" t="s">
        <v>54</v>
      </c>
      <c r="J104" s="1" t="s">
        <v>100</v>
      </c>
      <c r="K104" s="1">
        <v>7</v>
      </c>
      <c r="L104" s="72">
        <v>0</v>
      </c>
      <c r="M104" s="72"/>
      <c r="N104" s="72">
        <v>0</v>
      </c>
      <c r="O104" s="72"/>
      <c r="P104" s="72"/>
      <c r="Q104" s="28">
        <f t="shared" si="2"/>
        <v>0</v>
      </c>
      <c r="R104" s="71">
        <v>35</v>
      </c>
      <c r="S104" s="13">
        <f t="shared" si="3"/>
        <v>0</v>
      </c>
      <c r="T104" s="47"/>
      <c r="U104" s="47"/>
      <c r="V104" s="45"/>
      <c r="W104" s="1" t="s">
        <v>276</v>
      </c>
    </row>
    <row r="105" spans="1:23" ht="75">
      <c r="A105" s="1">
        <v>87</v>
      </c>
      <c r="B105" s="10" t="s">
        <v>12</v>
      </c>
      <c r="C105" s="10" t="s">
        <v>647</v>
      </c>
      <c r="D105" s="1" t="s">
        <v>265</v>
      </c>
      <c r="E105" s="1" t="s">
        <v>127</v>
      </c>
      <c r="F105" s="1" t="s">
        <v>157</v>
      </c>
      <c r="G105" s="1" t="s">
        <v>71</v>
      </c>
      <c r="H105" s="9">
        <v>39119</v>
      </c>
      <c r="I105" s="1" t="s">
        <v>54</v>
      </c>
      <c r="J105" s="1" t="s">
        <v>100</v>
      </c>
      <c r="K105" s="1">
        <v>7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28">
        <f t="shared" si="2"/>
        <v>0</v>
      </c>
      <c r="R105" s="71">
        <v>35</v>
      </c>
      <c r="S105" s="13">
        <f t="shared" si="3"/>
        <v>0</v>
      </c>
      <c r="T105" s="47"/>
      <c r="U105" s="47"/>
      <c r="V105" s="45"/>
      <c r="W105" s="1" t="s">
        <v>289</v>
      </c>
    </row>
    <row r="106" spans="1:23" ht="75">
      <c r="A106" s="1">
        <v>88</v>
      </c>
      <c r="B106" s="1" t="s">
        <v>12</v>
      </c>
      <c r="C106" s="10" t="s">
        <v>648</v>
      </c>
      <c r="D106" s="1" t="s">
        <v>266</v>
      </c>
      <c r="E106" s="1" t="s">
        <v>232</v>
      </c>
      <c r="F106" s="1" t="s">
        <v>267</v>
      </c>
      <c r="G106" s="1" t="s">
        <v>83</v>
      </c>
      <c r="H106" s="9">
        <v>39394</v>
      </c>
      <c r="I106" s="1" t="s">
        <v>54</v>
      </c>
      <c r="J106" s="1" t="s">
        <v>100</v>
      </c>
      <c r="K106" s="1">
        <v>7</v>
      </c>
      <c r="L106" s="71">
        <v>0</v>
      </c>
      <c r="M106" s="71"/>
      <c r="N106" s="71">
        <v>0</v>
      </c>
      <c r="O106" s="71">
        <v>0</v>
      </c>
      <c r="P106" s="71"/>
      <c r="Q106" s="2">
        <f t="shared" si="2"/>
        <v>0</v>
      </c>
      <c r="R106" s="71">
        <v>35</v>
      </c>
      <c r="S106" s="3">
        <f t="shared" si="3"/>
        <v>0</v>
      </c>
      <c r="T106" s="45"/>
      <c r="U106" s="45"/>
      <c r="V106" s="45"/>
      <c r="W106" s="1" t="s">
        <v>276</v>
      </c>
    </row>
    <row r="107" spans="1:23" ht="112.5">
      <c r="A107" s="1">
        <v>89</v>
      </c>
      <c r="B107" s="1" t="s">
        <v>12</v>
      </c>
      <c r="C107" s="10" t="s">
        <v>618</v>
      </c>
      <c r="D107" s="1" t="s">
        <v>192</v>
      </c>
      <c r="E107" s="1" t="s">
        <v>193</v>
      </c>
      <c r="F107" s="1" t="s">
        <v>115</v>
      </c>
      <c r="G107" s="1" t="s">
        <v>71</v>
      </c>
      <c r="H107" s="9">
        <v>39429</v>
      </c>
      <c r="I107" s="1" t="s">
        <v>54</v>
      </c>
      <c r="J107" s="1" t="s">
        <v>72</v>
      </c>
      <c r="K107" s="1">
        <v>7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2">
        <f t="shared" si="2"/>
        <v>0</v>
      </c>
      <c r="R107" s="71">
        <v>35</v>
      </c>
      <c r="S107" s="3">
        <f t="shared" si="3"/>
        <v>0</v>
      </c>
      <c r="T107" s="45"/>
      <c r="U107" s="45"/>
      <c r="V107" s="45"/>
      <c r="W107" s="10" t="s">
        <v>517</v>
      </c>
    </row>
    <row r="108" spans="1:23" ht="75">
      <c r="A108" s="1">
        <v>90</v>
      </c>
      <c r="B108" s="1" t="s">
        <v>12</v>
      </c>
      <c r="C108" s="10" t="s">
        <v>588</v>
      </c>
      <c r="D108" s="1" t="s">
        <v>268</v>
      </c>
      <c r="E108" s="1" t="s">
        <v>230</v>
      </c>
      <c r="F108" s="1" t="s">
        <v>133</v>
      </c>
      <c r="G108" s="1" t="s">
        <v>71</v>
      </c>
      <c r="H108" s="9">
        <v>39429</v>
      </c>
      <c r="I108" s="1" t="s">
        <v>54</v>
      </c>
      <c r="J108" s="1" t="s">
        <v>79</v>
      </c>
      <c r="K108" s="1">
        <v>7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2">
        <f t="shared" si="2"/>
        <v>0</v>
      </c>
      <c r="R108" s="71">
        <v>35</v>
      </c>
      <c r="S108" s="12">
        <f t="shared" si="3"/>
        <v>0</v>
      </c>
      <c r="T108" s="45"/>
      <c r="U108" s="45"/>
      <c r="V108" s="45"/>
      <c r="W108" s="1" t="s">
        <v>288</v>
      </c>
    </row>
    <row r="109" spans="1:23" ht="56.25">
      <c r="A109" s="1">
        <v>91</v>
      </c>
      <c r="B109" s="10" t="s">
        <v>12</v>
      </c>
      <c r="C109" s="15" t="s">
        <v>611</v>
      </c>
      <c r="D109" s="1" t="s">
        <v>148</v>
      </c>
      <c r="E109" s="1" t="s">
        <v>149</v>
      </c>
      <c r="F109" s="1" t="s">
        <v>105</v>
      </c>
      <c r="G109" s="1" t="s">
        <v>71</v>
      </c>
      <c r="H109" s="9">
        <v>39283</v>
      </c>
      <c r="I109" s="1" t="s">
        <v>54</v>
      </c>
      <c r="J109" s="1" t="s">
        <v>88</v>
      </c>
      <c r="K109" s="1">
        <v>7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32">
        <f t="shared" si="2"/>
        <v>0</v>
      </c>
      <c r="R109" s="71">
        <v>35</v>
      </c>
      <c r="S109" s="33">
        <f t="shared" si="3"/>
        <v>0</v>
      </c>
      <c r="T109" s="46"/>
      <c r="U109" s="46"/>
      <c r="V109" s="45"/>
      <c r="W109" s="1" t="s">
        <v>282</v>
      </c>
    </row>
    <row r="110" spans="1:23" ht="56.25">
      <c r="A110" s="1">
        <v>92</v>
      </c>
      <c r="B110" s="10" t="s">
        <v>12</v>
      </c>
      <c r="C110" s="10" t="s">
        <v>602</v>
      </c>
      <c r="D110" s="1" t="s">
        <v>222</v>
      </c>
      <c r="E110" s="1" t="s">
        <v>223</v>
      </c>
      <c r="F110" s="1" t="s">
        <v>224</v>
      </c>
      <c r="G110" s="1" t="s">
        <v>83</v>
      </c>
      <c r="H110" s="9">
        <v>39358</v>
      </c>
      <c r="I110" s="1" t="s">
        <v>54</v>
      </c>
      <c r="J110" s="1" t="s">
        <v>173</v>
      </c>
      <c r="K110" s="1">
        <v>7</v>
      </c>
      <c r="L110" s="72"/>
      <c r="M110" s="72"/>
      <c r="N110" s="72">
        <v>0</v>
      </c>
      <c r="O110" s="72">
        <v>0</v>
      </c>
      <c r="P110" s="72"/>
      <c r="Q110" s="28">
        <f t="shared" si="2"/>
        <v>0</v>
      </c>
      <c r="R110" s="71">
        <v>35</v>
      </c>
      <c r="S110" s="13">
        <f t="shared" si="3"/>
        <v>0</v>
      </c>
      <c r="T110" s="47"/>
      <c r="U110" s="47"/>
      <c r="V110" s="47"/>
      <c r="W110" s="1" t="s">
        <v>285</v>
      </c>
    </row>
    <row r="111" spans="1:23" ht="75">
      <c r="A111" s="1">
        <v>93</v>
      </c>
      <c r="B111" s="1" t="s">
        <v>12</v>
      </c>
      <c r="C111" s="10" t="s">
        <v>634</v>
      </c>
      <c r="D111" s="1" t="s">
        <v>269</v>
      </c>
      <c r="E111" s="1" t="s">
        <v>270</v>
      </c>
      <c r="F111" s="1" t="s">
        <v>177</v>
      </c>
      <c r="G111" s="1" t="s">
        <v>71</v>
      </c>
      <c r="H111" s="9">
        <v>39363</v>
      </c>
      <c r="I111" s="1" t="s">
        <v>54</v>
      </c>
      <c r="J111" s="1" t="s">
        <v>95</v>
      </c>
      <c r="K111" s="1">
        <v>7</v>
      </c>
      <c r="L111" s="71"/>
      <c r="M111" s="71"/>
      <c r="N111" s="71">
        <v>0</v>
      </c>
      <c r="O111" s="71"/>
      <c r="P111" s="71">
        <v>0</v>
      </c>
      <c r="Q111" s="2">
        <f t="shared" si="2"/>
        <v>0</v>
      </c>
      <c r="R111" s="71">
        <v>35</v>
      </c>
      <c r="S111" s="3">
        <f t="shared" si="3"/>
        <v>0</v>
      </c>
      <c r="T111" s="45"/>
      <c r="U111" s="45"/>
      <c r="V111" s="45"/>
      <c r="W111" s="1" t="s">
        <v>286</v>
      </c>
    </row>
    <row r="112" spans="1:23" ht="56.25">
      <c r="A112" s="1">
        <v>94</v>
      </c>
      <c r="B112" s="10" t="s">
        <v>12</v>
      </c>
      <c r="C112" s="10" t="s">
        <v>604</v>
      </c>
      <c r="D112" s="1" t="s">
        <v>201</v>
      </c>
      <c r="E112" s="1" t="s">
        <v>202</v>
      </c>
      <c r="F112" s="1" t="s">
        <v>203</v>
      </c>
      <c r="G112" s="1" t="s">
        <v>71</v>
      </c>
      <c r="H112" s="9">
        <v>39354</v>
      </c>
      <c r="I112" s="1" t="s">
        <v>54</v>
      </c>
      <c r="J112" s="1" t="s">
        <v>88</v>
      </c>
      <c r="K112" s="1">
        <v>7</v>
      </c>
      <c r="L112" s="70"/>
      <c r="M112" s="70"/>
      <c r="N112" s="70">
        <v>0</v>
      </c>
      <c r="O112" s="70">
        <v>0</v>
      </c>
      <c r="P112" s="70">
        <v>0</v>
      </c>
      <c r="Q112" s="32">
        <f t="shared" si="2"/>
        <v>0</v>
      </c>
      <c r="R112" s="71">
        <v>35</v>
      </c>
      <c r="S112" s="34">
        <f t="shared" si="3"/>
        <v>0</v>
      </c>
      <c r="T112" s="46"/>
      <c r="U112" s="46"/>
      <c r="V112" s="45"/>
      <c r="W112" s="1" t="s">
        <v>282</v>
      </c>
    </row>
    <row r="113" spans="1:23" ht="75">
      <c r="A113" s="1">
        <v>95</v>
      </c>
      <c r="B113" s="1" t="s">
        <v>12</v>
      </c>
      <c r="C113" s="10" t="s">
        <v>681</v>
      </c>
      <c r="D113" s="1" t="s">
        <v>366</v>
      </c>
      <c r="E113" s="1" t="s">
        <v>129</v>
      </c>
      <c r="F113" s="1" t="s">
        <v>169</v>
      </c>
      <c r="G113" s="1" t="s">
        <v>83</v>
      </c>
      <c r="H113" s="9">
        <v>38833</v>
      </c>
      <c r="I113" s="1" t="s">
        <v>54</v>
      </c>
      <c r="J113" s="1" t="s">
        <v>119</v>
      </c>
      <c r="K113" s="1">
        <v>8</v>
      </c>
      <c r="L113" s="71">
        <v>7</v>
      </c>
      <c r="M113" s="71">
        <v>7</v>
      </c>
      <c r="N113" s="71">
        <v>0</v>
      </c>
      <c r="O113" s="71">
        <v>3</v>
      </c>
      <c r="P113" s="71">
        <v>6</v>
      </c>
      <c r="Q113" s="2">
        <f t="shared" si="2"/>
        <v>23</v>
      </c>
      <c r="R113" s="71">
        <v>35</v>
      </c>
      <c r="S113" s="3">
        <f t="shared" si="3"/>
        <v>0.6571428571428571</v>
      </c>
      <c r="T113" s="45"/>
      <c r="U113" s="47" t="s">
        <v>847</v>
      </c>
      <c r="V113" s="45"/>
      <c r="W113" s="1" t="s">
        <v>280</v>
      </c>
    </row>
    <row r="114" spans="1:23" ht="75">
      <c r="A114" s="1">
        <v>96</v>
      </c>
      <c r="B114" s="1" t="s">
        <v>12</v>
      </c>
      <c r="C114" s="10" t="s">
        <v>695</v>
      </c>
      <c r="D114" s="1" t="s">
        <v>341</v>
      </c>
      <c r="E114" s="1" t="s">
        <v>342</v>
      </c>
      <c r="F114" s="10" t="s">
        <v>564</v>
      </c>
      <c r="G114" s="1" t="s">
        <v>83</v>
      </c>
      <c r="H114" s="9">
        <v>38775</v>
      </c>
      <c r="I114" s="1" t="s">
        <v>54</v>
      </c>
      <c r="J114" s="1" t="s">
        <v>95</v>
      </c>
      <c r="K114" s="1">
        <v>8</v>
      </c>
      <c r="L114" s="71">
        <v>0</v>
      </c>
      <c r="M114" s="71">
        <v>7</v>
      </c>
      <c r="N114" s="71">
        <v>0</v>
      </c>
      <c r="O114" s="71">
        <v>7</v>
      </c>
      <c r="P114" s="71">
        <v>7</v>
      </c>
      <c r="Q114" s="2">
        <f t="shared" si="2"/>
        <v>21</v>
      </c>
      <c r="R114" s="71">
        <v>35</v>
      </c>
      <c r="S114" s="3">
        <f t="shared" si="3"/>
        <v>0.6</v>
      </c>
      <c r="T114" s="45"/>
      <c r="U114" s="47" t="s">
        <v>847</v>
      </c>
      <c r="V114" s="45"/>
      <c r="W114" s="1" t="s">
        <v>369</v>
      </c>
    </row>
    <row r="115" spans="1:23" ht="56.25">
      <c r="A115" s="1">
        <v>97</v>
      </c>
      <c r="B115" s="1" t="s">
        <v>12</v>
      </c>
      <c r="C115" s="10" t="s">
        <v>687</v>
      </c>
      <c r="D115" s="1" t="s">
        <v>361</v>
      </c>
      <c r="E115" s="1" t="s">
        <v>256</v>
      </c>
      <c r="F115" s="1" t="s">
        <v>105</v>
      </c>
      <c r="G115" s="1" t="s">
        <v>71</v>
      </c>
      <c r="H115" s="9">
        <v>38991</v>
      </c>
      <c r="I115" s="1" t="s">
        <v>54</v>
      </c>
      <c r="J115" s="1" t="s">
        <v>88</v>
      </c>
      <c r="K115" s="1">
        <v>8</v>
      </c>
      <c r="L115" s="71">
        <v>5</v>
      </c>
      <c r="M115" s="71">
        <v>7</v>
      </c>
      <c r="N115" s="71">
        <v>0</v>
      </c>
      <c r="O115" s="71">
        <v>0</v>
      </c>
      <c r="P115" s="71">
        <v>5</v>
      </c>
      <c r="Q115" s="2">
        <f t="shared" si="2"/>
        <v>17</v>
      </c>
      <c r="R115" s="71">
        <v>35</v>
      </c>
      <c r="S115" s="3">
        <f t="shared" si="3"/>
        <v>0.4857142857142857</v>
      </c>
      <c r="T115" s="45"/>
      <c r="U115" s="47" t="s">
        <v>848</v>
      </c>
      <c r="V115" s="45"/>
      <c r="W115" s="1" t="s">
        <v>282</v>
      </c>
    </row>
    <row r="116" spans="1:23" ht="75">
      <c r="A116" s="1">
        <v>98</v>
      </c>
      <c r="B116" s="1" t="s">
        <v>12</v>
      </c>
      <c r="C116" s="10" t="s">
        <v>669</v>
      </c>
      <c r="D116" s="1" t="s">
        <v>304</v>
      </c>
      <c r="E116" s="1" t="s">
        <v>195</v>
      </c>
      <c r="F116" s="1" t="s">
        <v>155</v>
      </c>
      <c r="G116" s="1" t="s">
        <v>71</v>
      </c>
      <c r="H116" s="9">
        <v>38905</v>
      </c>
      <c r="I116" s="1" t="s">
        <v>54</v>
      </c>
      <c r="J116" s="1" t="s">
        <v>79</v>
      </c>
      <c r="K116" s="1">
        <v>8</v>
      </c>
      <c r="L116" s="71">
        <v>0</v>
      </c>
      <c r="M116" s="71">
        <v>0</v>
      </c>
      <c r="N116" s="71">
        <v>0</v>
      </c>
      <c r="O116" s="71">
        <v>6</v>
      </c>
      <c r="P116" s="71">
        <v>6</v>
      </c>
      <c r="Q116" s="2">
        <f t="shared" si="2"/>
        <v>12</v>
      </c>
      <c r="R116" s="71">
        <v>35</v>
      </c>
      <c r="S116" s="3">
        <f t="shared" si="3"/>
        <v>0.34285714285714286</v>
      </c>
      <c r="T116" s="45"/>
      <c r="U116" s="47" t="s">
        <v>848</v>
      </c>
      <c r="V116" s="45"/>
      <c r="W116" s="1" t="s">
        <v>375</v>
      </c>
    </row>
    <row r="117" spans="1:23" ht="75">
      <c r="A117" s="1">
        <v>99</v>
      </c>
      <c r="B117" s="10" t="s">
        <v>12</v>
      </c>
      <c r="C117" s="10" t="s">
        <v>673</v>
      </c>
      <c r="D117" s="44" t="s">
        <v>338</v>
      </c>
      <c r="E117" s="44" t="s">
        <v>132</v>
      </c>
      <c r="F117" s="44" t="s">
        <v>70</v>
      </c>
      <c r="G117" s="10" t="s">
        <v>339</v>
      </c>
      <c r="H117" s="69">
        <v>38669</v>
      </c>
      <c r="I117" s="1" t="s">
        <v>54</v>
      </c>
      <c r="J117" s="1" t="s">
        <v>340</v>
      </c>
      <c r="K117" s="1">
        <v>8</v>
      </c>
      <c r="L117" s="72">
        <v>0</v>
      </c>
      <c r="M117" s="72">
        <v>3</v>
      </c>
      <c r="N117" s="72">
        <v>6</v>
      </c>
      <c r="O117" s="72">
        <v>3</v>
      </c>
      <c r="P117" s="72">
        <v>0</v>
      </c>
      <c r="Q117" s="28">
        <f t="shared" si="2"/>
        <v>12</v>
      </c>
      <c r="R117" s="71">
        <v>35</v>
      </c>
      <c r="S117" s="13">
        <f t="shared" si="3"/>
        <v>0.34285714285714286</v>
      </c>
      <c r="T117" s="47"/>
      <c r="U117" s="47" t="s">
        <v>848</v>
      </c>
      <c r="V117" s="45"/>
      <c r="W117" s="44" t="s">
        <v>375</v>
      </c>
    </row>
    <row r="118" spans="1:23" ht="56.25">
      <c r="A118" s="1">
        <v>100</v>
      </c>
      <c r="B118" s="1" t="s">
        <v>12</v>
      </c>
      <c r="C118" s="10" t="s">
        <v>682</v>
      </c>
      <c r="D118" s="1" t="s">
        <v>355</v>
      </c>
      <c r="E118" s="1" t="s">
        <v>43</v>
      </c>
      <c r="F118" s="1" t="s">
        <v>82</v>
      </c>
      <c r="G118" s="1" t="s">
        <v>83</v>
      </c>
      <c r="H118" s="9">
        <v>38805</v>
      </c>
      <c r="I118" s="1" t="s">
        <v>54</v>
      </c>
      <c r="J118" s="1" t="s">
        <v>173</v>
      </c>
      <c r="K118" s="1">
        <v>8</v>
      </c>
      <c r="L118" s="71">
        <v>7</v>
      </c>
      <c r="M118" s="71"/>
      <c r="N118" s="71">
        <v>0</v>
      </c>
      <c r="O118" s="71"/>
      <c r="P118" s="71">
        <v>4</v>
      </c>
      <c r="Q118" s="2">
        <f t="shared" si="2"/>
        <v>11</v>
      </c>
      <c r="R118" s="71">
        <v>35</v>
      </c>
      <c r="S118" s="3">
        <f t="shared" si="3"/>
        <v>0.3142857142857143</v>
      </c>
      <c r="T118" s="45"/>
      <c r="U118" s="47" t="s">
        <v>848</v>
      </c>
      <c r="V118" s="45"/>
      <c r="W118" s="1" t="s">
        <v>285</v>
      </c>
    </row>
    <row r="119" spans="1:23" ht="75">
      <c r="A119" s="1">
        <v>101</v>
      </c>
      <c r="B119" s="10" t="s">
        <v>12</v>
      </c>
      <c r="C119" s="10" t="s">
        <v>700</v>
      </c>
      <c r="D119" s="1" t="s">
        <v>352</v>
      </c>
      <c r="E119" s="1" t="s">
        <v>86</v>
      </c>
      <c r="F119" s="1" t="s">
        <v>75</v>
      </c>
      <c r="G119" s="1" t="s">
        <v>71</v>
      </c>
      <c r="H119" s="9">
        <v>38757</v>
      </c>
      <c r="I119" s="1" t="s">
        <v>54</v>
      </c>
      <c r="J119" s="1" t="s">
        <v>95</v>
      </c>
      <c r="K119" s="1">
        <v>8</v>
      </c>
      <c r="L119" s="72">
        <v>0</v>
      </c>
      <c r="M119" s="72">
        <v>3</v>
      </c>
      <c r="N119" s="72">
        <v>0</v>
      </c>
      <c r="O119" s="72">
        <v>0</v>
      </c>
      <c r="P119" s="72">
        <v>7</v>
      </c>
      <c r="Q119" s="28">
        <f t="shared" si="2"/>
        <v>10</v>
      </c>
      <c r="R119" s="71">
        <v>35</v>
      </c>
      <c r="S119" s="13">
        <f t="shared" si="3"/>
        <v>0.2857142857142857</v>
      </c>
      <c r="T119" s="47"/>
      <c r="U119" s="47"/>
      <c r="V119" s="47"/>
      <c r="W119" s="1" t="s">
        <v>381</v>
      </c>
    </row>
    <row r="120" spans="1:23" ht="75">
      <c r="A120" s="1">
        <v>102</v>
      </c>
      <c r="B120" s="10" t="s">
        <v>12</v>
      </c>
      <c r="C120" s="15" t="s">
        <v>702</v>
      </c>
      <c r="D120" s="1" t="s">
        <v>351</v>
      </c>
      <c r="E120" s="1" t="s">
        <v>234</v>
      </c>
      <c r="F120" s="1" t="s">
        <v>44</v>
      </c>
      <c r="G120" s="1" t="s">
        <v>83</v>
      </c>
      <c r="H120" s="9">
        <v>38902</v>
      </c>
      <c r="I120" s="1" t="s">
        <v>54</v>
      </c>
      <c r="J120" s="1" t="s">
        <v>95</v>
      </c>
      <c r="K120" s="1">
        <v>8</v>
      </c>
      <c r="L120" s="70">
        <v>0</v>
      </c>
      <c r="M120" s="70">
        <v>3</v>
      </c>
      <c r="N120" s="70">
        <v>0</v>
      </c>
      <c r="O120" s="70"/>
      <c r="P120" s="70">
        <v>6</v>
      </c>
      <c r="Q120" s="32">
        <f t="shared" si="2"/>
        <v>9</v>
      </c>
      <c r="R120" s="71">
        <v>35</v>
      </c>
      <c r="S120" s="33">
        <f t="shared" si="3"/>
        <v>0.2571428571428571</v>
      </c>
      <c r="T120" s="46"/>
      <c r="U120" s="46"/>
      <c r="V120" s="45"/>
      <c r="W120" s="1" t="s">
        <v>373</v>
      </c>
    </row>
    <row r="121" spans="1:23" ht="75">
      <c r="A121" s="1">
        <v>103</v>
      </c>
      <c r="B121" s="10" t="s">
        <v>12</v>
      </c>
      <c r="C121" s="10" t="s">
        <v>670</v>
      </c>
      <c r="D121" s="1" t="s">
        <v>336</v>
      </c>
      <c r="E121" s="1" t="s">
        <v>337</v>
      </c>
      <c r="F121" s="1" t="s">
        <v>115</v>
      </c>
      <c r="G121" s="1" t="s">
        <v>71</v>
      </c>
      <c r="H121" s="9">
        <v>39064</v>
      </c>
      <c r="I121" s="1" t="s">
        <v>54</v>
      </c>
      <c r="J121" s="1" t="s">
        <v>79</v>
      </c>
      <c r="K121" s="1">
        <v>8</v>
      </c>
      <c r="L121" s="72">
        <v>0</v>
      </c>
      <c r="M121" s="72"/>
      <c r="N121" s="72">
        <v>3</v>
      </c>
      <c r="O121" s="72">
        <v>5</v>
      </c>
      <c r="P121" s="72">
        <v>0</v>
      </c>
      <c r="Q121" s="28">
        <f t="shared" si="2"/>
        <v>8</v>
      </c>
      <c r="R121" s="71">
        <v>35</v>
      </c>
      <c r="S121" s="13">
        <f t="shared" si="3"/>
        <v>0.22857142857142856</v>
      </c>
      <c r="T121" s="47"/>
      <c r="U121" s="47"/>
      <c r="V121" s="45"/>
      <c r="W121" s="1" t="s">
        <v>375</v>
      </c>
    </row>
    <row r="122" spans="1:23" ht="56.25">
      <c r="A122" s="1">
        <v>104</v>
      </c>
      <c r="B122" s="1" t="s">
        <v>12</v>
      </c>
      <c r="C122" s="10" t="s">
        <v>686</v>
      </c>
      <c r="D122" s="1" t="s">
        <v>305</v>
      </c>
      <c r="E122" s="1" t="s">
        <v>74</v>
      </c>
      <c r="F122" s="1" t="s">
        <v>133</v>
      </c>
      <c r="G122" s="1" t="s">
        <v>71</v>
      </c>
      <c r="H122" s="9">
        <v>38911</v>
      </c>
      <c r="I122" s="1" t="s">
        <v>54</v>
      </c>
      <c r="J122" s="1" t="s">
        <v>88</v>
      </c>
      <c r="K122" s="1">
        <v>8</v>
      </c>
      <c r="L122" s="71">
        <v>5</v>
      </c>
      <c r="M122" s="71">
        <v>0</v>
      </c>
      <c r="N122" s="71"/>
      <c r="O122" s="71"/>
      <c r="P122" s="71">
        <v>0</v>
      </c>
      <c r="Q122" s="2">
        <f t="shared" si="2"/>
        <v>5</v>
      </c>
      <c r="R122" s="71">
        <v>35</v>
      </c>
      <c r="S122" s="3">
        <f t="shared" si="3"/>
        <v>0.14285714285714285</v>
      </c>
      <c r="T122" s="45"/>
      <c r="U122" s="45"/>
      <c r="V122" s="45"/>
      <c r="W122" s="1" t="s">
        <v>282</v>
      </c>
    </row>
    <row r="123" spans="1:23" ht="75">
      <c r="A123" s="1">
        <v>105</v>
      </c>
      <c r="B123" s="1" t="s">
        <v>12</v>
      </c>
      <c r="C123" s="10" t="s">
        <v>704</v>
      </c>
      <c r="D123" s="1" t="s">
        <v>333</v>
      </c>
      <c r="E123" s="1" t="s">
        <v>127</v>
      </c>
      <c r="F123" s="1" t="s">
        <v>334</v>
      </c>
      <c r="G123" s="1" t="s">
        <v>71</v>
      </c>
      <c r="H123" s="9">
        <v>39019</v>
      </c>
      <c r="I123" s="1" t="s">
        <v>54</v>
      </c>
      <c r="J123" s="1" t="s">
        <v>95</v>
      </c>
      <c r="K123" s="1">
        <v>8</v>
      </c>
      <c r="L123" s="71">
        <v>0</v>
      </c>
      <c r="M123" s="71">
        <v>0</v>
      </c>
      <c r="N123" s="71">
        <v>0</v>
      </c>
      <c r="O123" s="71">
        <v>4</v>
      </c>
      <c r="P123" s="71">
        <v>1</v>
      </c>
      <c r="Q123" s="2">
        <f t="shared" si="2"/>
        <v>5</v>
      </c>
      <c r="R123" s="71">
        <v>35</v>
      </c>
      <c r="S123" s="12">
        <f t="shared" si="3"/>
        <v>0.14285714285714285</v>
      </c>
      <c r="T123" s="45"/>
      <c r="U123" s="45"/>
      <c r="V123" s="45"/>
      <c r="W123" s="1" t="s">
        <v>381</v>
      </c>
    </row>
    <row r="124" spans="1:23" ht="75">
      <c r="A124" s="1">
        <v>106</v>
      </c>
      <c r="B124" s="1" t="s">
        <v>12</v>
      </c>
      <c r="C124" s="10" t="s">
        <v>696</v>
      </c>
      <c r="D124" s="1" t="s">
        <v>293</v>
      </c>
      <c r="E124" s="1" t="s">
        <v>149</v>
      </c>
      <c r="F124" s="1" t="s">
        <v>115</v>
      </c>
      <c r="G124" s="1" t="s">
        <v>71</v>
      </c>
      <c r="H124" s="9">
        <v>38883</v>
      </c>
      <c r="I124" s="1" t="s">
        <v>54</v>
      </c>
      <c r="J124" s="1" t="s">
        <v>95</v>
      </c>
      <c r="K124" s="1">
        <v>8</v>
      </c>
      <c r="L124" s="71">
        <v>0</v>
      </c>
      <c r="M124" s="71">
        <v>3</v>
      </c>
      <c r="N124" s="71">
        <v>0</v>
      </c>
      <c r="O124" s="71">
        <v>0</v>
      </c>
      <c r="P124" s="71">
        <v>1</v>
      </c>
      <c r="Q124" s="2">
        <f t="shared" si="2"/>
        <v>4</v>
      </c>
      <c r="R124" s="71">
        <v>35</v>
      </c>
      <c r="S124" s="3">
        <f t="shared" si="3"/>
        <v>0.11428571428571428</v>
      </c>
      <c r="T124" s="45"/>
      <c r="U124" s="45"/>
      <c r="V124" s="45"/>
      <c r="W124" s="1" t="s">
        <v>370</v>
      </c>
    </row>
    <row r="125" spans="1:23" ht="112.5">
      <c r="A125" s="1">
        <v>107</v>
      </c>
      <c r="B125" s="10" t="s">
        <v>12</v>
      </c>
      <c r="C125" s="15" t="s">
        <v>678</v>
      </c>
      <c r="D125" s="1" t="s">
        <v>300</v>
      </c>
      <c r="E125" s="1" t="s">
        <v>132</v>
      </c>
      <c r="F125" s="1" t="s">
        <v>301</v>
      </c>
      <c r="G125" s="1" t="s">
        <v>71</v>
      </c>
      <c r="H125" s="9">
        <v>38739</v>
      </c>
      <c r="I125" s="1" t="s">
        <v>54</v>
      </c>
      <c r="J125" s="1" t="s">
        <v>130</v>
      </c>
      <c r="K125" s="1">
        <v>8</v>
      </c>
      <c r="L125" s="70">
        <v>1</v>
      </c>
      <c r="M125" s="70">
        <v>0</v>
      </c>
      <c r="N125" s="70">
        <v>0</v>
      </c>
      <c r="O125" s="70">
        <v>0</v>
      </c>
      <c r="P125" s="70">
        <v>3</v>
      </c>
      <c r="Q125" s="32">
        <f t="shared" si="2"/>
        <v>4</v>
      </c>
      <c r="R125" s="71">
        <v>35</v>
      </c>
      <c r="S125" s="33">
        <f t="shared" si="3"/>
        <v>0.11428571428571428</v>
      </c>
      <c r="T125" s="46"/>
      <c r="U125" s="46"/>
      <c r="V125" s="45"/>
      <c r="W125" s="1" t="s">
        <v>283</v>
      </c>
    </row>
    <row r="126" spans="1:23" ht="75">
      <c r="A126" s="1">
        <v>108</v>
      </c>
      <c r="B126" s="1" t="s">
        <v>12</v>
      </c>
      <c r="C126" s="10" t="s">
        <v>672</v>
      </c>
      <c r="D126" s="1" t="s">
        <v>303</v>
      </c>
      <c r="E126" s="1" t="s">
        <v>141</v>
      </c>
      <c r="F126" s="1" t="s">
        <v>164</v>
      </c>
      <c r="G126" s="1" t="s">
        <v>83</v>
      </c>
      <c r="H126" s="9">
        <v>38763</v>
      </c>
      <c r="I126" s="1" t="s">
        <v>54</v>
      </c>
      <c r="J126" s="1" t="s">
        <v>79</v>
      </c>
      <c r="K126" s="1">
        <v>8</v>
      </c>
      <c r="L126" s="71">
        <v>0</v>
      </c>
      <c r="M126" s="71">
        <v>3</v>
      </c>
      <c r="N126" s="71">
        <v>0</v>
      </c>
      <c r="O126" s="71">
        <v>0</v>
      </c>
      <c r="P126" s="71">
        <v>1</v>
      </c>
      <c r="Q126" s="2">
        <f t="shared" si="2"/>
        <v>4</v>
      </c>
      <c r="R126" s="71">
        <v>35</v>
      </c>
      <c r="S126" s="3">
        <f t="shared" si="3"/>
        <v>0.11428571428571428</v>
      </c>
      <c r="T126" s="45"/>
      <c r="U126" s="45"/>
      <c r="V126" s="45"/>
      <c r="W126" s="1" t="s">
        <v>374</v>
      </c>
    </row>
    <row r="127" spans="1:23" ht="75">
      <c r="A127" s="1">
        <v>109</v>
      </c>
      <c r="B127" s="10" t="s">
        <v>12</v>
      </c>
      <c r="C127" s="10" t="s">
        <v>694</v>
      </c>
      <c r="D127" s="1" t="s">
        <v>312</v>
      </c>
      <c r="E127" s="1" t="s">
        <v>256</v>
      </c>
      <c r="F127" s="1" t="s">
        <v>133</v>
      </c>
      <c r="G127" s="10" t="s">
        <v>71</v>
      </c>
      <c r="H127" s="9">
        <v>38905</v>
      </c>
      <c r="I127" s="1" t="s">
        <v>54</v>
      </c>
      <c r="J127" s="1" t="s">
        <v>84</v>
      </c>
      <c r="K127" s="1">
        <v>8</v>
      </c>
      <c r="L127" s="70"/>
      <c r="M127" s="70">
        <v>3</v>
      </c>
      <c r="N127" s="70"/>
      <c r="O127" s="70"/>
      <c r="P127" s="70">
        <v>1</v>
      </c>
      <c r="Q127" s="32">
        <f t="shared" si="2"/>
        <v>4</v>
      </c>
      <c r="R127" s="71">
        <v>35</v>
      </c>
      <c r="S127" s="34">
        <f t="shared" si="3"/>
        <v>0.11428571428571428</v>
      </c>
      <c r="T127" s="46"/>
      <c r="U127" s="46"/>
      <c r="V127" s="45"/>
      <c r="W127" s="10" t="s">
        <v>378</v>
      </c>
    </row>
    <row r="128" spans="1:23" ht="75">
      <c r="A128" s="1">
        <v>110</v>
      </c>
      <c r="B128" s="10" t="s">
        <v>12</v>
      </c>
      <c r="C128" s="10" t="s">
        <v>671</v>
      </c>
      <c r="D128" s="1" t="s">
        <v>319</v>
      </c>
      <c r="E128" s="1" t="s">
        <v>320</v>
      </c>
      <c r="F128" s="1" t="s">
        <v>44</v>
      </c>
      <c r="G128" s="1" t="s">
        <v>83</v>
      </c>
      <c r="H128" s="9">
        <v>39097</v>
      </c>
      <c r="I128" s="1" t="s">
        <v>54</v>
      </c>
      <c r="J128" s="1" t="s">
        <v>79</v>
      </c>
      <c r="K128" s="1">
        <v>8</v>
      </c>
      <c r="L128" s="70">
        <v>3</v>
      </c>
      <c r="M128" s="70">
        <v>0</v>
      </c>
      <c r="N128" s="70">
        <v>0</v>
      </c>
      <c r="O128" s="70">
        <v>1</v>
      </c>
      <c r="P128" s="70">
        <v>0</v>
      </c>
      <c r="Q128" s="32">
        <f t="shared" si="2"/>
        <v>4</v>
      </c>
      <c r="R128" s="71">
        <v>35</v>
      </c>
      <c r="S128" s="34">
        <f t="shared" si="3"/>
        <v>0.11428571428571428</v>
      </c>
      <c r="T128" s="46"/>
      <c r="U128" s="46"/>
      <c r="V128" s="45"/>
      <c r="W128" s="1" t="s">
        <v>374</v>
      </c>
    </row>
    <row r="129" spans="1:23" ht="75">
      <c r="A129" s="1">
        <v>111</v>
      </c>
      <c r="B129" s="1" t="s">
        <v>12</v>
      </c>
      <c r="C129" s="10" t="s">
        <v>697</v>
      </c>
      <c r="D129" s="1" t="s">
        <v>183</v>
      </c>
      <c r="E129" s="1" t="s">
        <v>230</v>
      </c>
      <c r="F129" s="1" t="s">
        <v>128</v>
      </c>
      <c r="G129" s="1" t="s">
        <v>71</v>
      </c>
      <c r="H129" s="9">
        <v>39037</v>
      </c>
      <c r="I129" s="1" t="s">
        <v>54</v>
      </c>
      <c r="J129" s="1" t="s">
        <v>95</v>
      </c>
      <c r="K129" s="1">
        <v>8</v>
      </c>
      <c r="L129" s="71">
        <v>0</v>
      </c>
      <c r="M129" s="71">
        <v>3</v>
      </c>
      <c r="N129" s="71">
        <v>0</v>
      </c>
      <c r="O129" s="71"/>
      <c r="P129" s="71">
        <v>1</v>
      </c>
      <c r="Q129" s="2">
        <f t="shared" si="2"/>
        <v>4</v>
      </c>
      <c r="R129" s="71">
        <v>35</v>
      </c>
      <c r="S129" s="3">
        <f t="shared" si="3"/>
        <v>0.11428571428571428</v>
      </c>
      <c r="T129" s="45"/>
      <c r="U129" s="45"/>
      <c r="V129" s="45"/>
      <c r="W129" s="1" t="s">
        <v>373</v>
      </c>
    </row>
    <row r="130" spans="1:23" ht="75">
      <c r="A130" s="1">
        <v>112</v>
      </c>
      <c r="B130" s="10" t="s">
        <v>12</v>
      </c>
      <c r="C130" s="10" t="s">
        <v>699</v>
      </c>
      <c r="D130" s="1" t="s">
        <v>292</v>
      </c>
      <c r="E130" s="1" t="s">
        <v>219</v>
      </c>
      <c r="F130" s="1" t="s">
        <v>203</v>
      </c>
      <c r="G130" s="1" t="s">
        <v>71</v>
      </c>
      <c r="H130" s="9">
        <v>38702</v>
      </c>
      <c r="I130" s="1" t="s">
        <v>54</v>
      </c>
      <c r="J130" s="1" t="s">
        <v>95</v>
      </c>
      <c r="K130" s="1">
        <v>8</v>
      </c>
      <c r="L130" s="72">
        <v>0</v>
      </c>
      <c r="M130" s="72">
        <v>3</v>
      </c>
      <c r="N130" s="72">
        <v>0</v>
      </c>
      <c r="O130" s="72"/>
      <c r="P130" s="72"/>
      <c r="Q130" s="28">
        <f t="shared" si="2"/>
        <v>3</v>
      </c>
      <c r="R130" s="71">
        <v>35</v>
      </c>
      <c r="S130" s="13">
        <f t="shared" si="3"/>
        <v>0.08571428571428572</v>
      </c>
      <c r="T130" s="47"/>
      <c r="U130" s="47"/>
      <c r="V130" s="45"/>
      <c r="W130" s="1" t="s">
        <v>369</v>
      </c>
    </row>
    <row r="131" spans="1:23" ht="75">
      <c r="A131" s="1">
        <v>113</v>
      </c>
      <c r="B131" s="10" t="s">
        <v>12</v>
      </c>
      <c r="C131" s="10" t="s">
        <v>701</v>
      </c>
      <c r="D131" s="1" t="s">
        <v>298</v>
      </c>
      <c r="E131" s="1" t="s">
        <v>236</v>
      </c>
      <c r="F131" s="1" t="s">
        <v>82</v>
      </c>
      <c r="G131" s="1" t="s">
        <v>83</v>
      </c>
      <c r="H131" s="9">
        <v>38843</v>
      </c>
      <c r="I131" s="1" t="s">
        <v>54</v>
      </c>
      <c r="J131" s="1" t="s">
        <v>95</v>
      </c>
      <c r="K131" s="1">
        <v>8</v>
      </c>
      <c r="L131" s="72"/>
      <c r="M131" s="72">
        <v>3</v>
      </c>
      <c r="N131" s="72">
        <v>0</v>
      </c>
      <c r="O131" s="72"/>
      <c r="P131" s="72">
        <v>0</v>
      </c>
      <c r="Q131" s="28">
        <f t="shared" si="2"/>
        <v>3</v>
      </c>
      <c r="R131" s="71">
        <v>35</v>
      </c>
      <c r="S131" s="13">
        <f t="shared" si="3"/>
        <v>0.08571428571428572</v>
      </c>
      <c r="T131" s="47"/>
      <c r="U131" s="47"/>
      <c r="V131" s="45"/>
      <c r="W131" s="1" t="s">
        <v>373</v>
      </c>
    </row>
    <row r="132" spans="1:23" ht="93.75">
      <c r="A132" s="1">
        <v>114</v>
      </c>
      <c r="B132" s="1" t="s">
        <v>12</v>
      </c>
      <c r="C132" s="10" t="s">
        <v>713</v>
      </c>
      <c r="D132" s="1" t="s">
        <v>302</v>
      </c>
      <c r="E132" s="1" t="s">
        <v>197</v>
      </c>
      <c r="F132" s="1" t="s">
        <v>226</v>
      </c>
      <c r="G132" s="1" t="s">
        <v>83</v>
      </c>
      <c r="H132" s="9">
        <v>38850</v>
      </c>
      <c r="I132" s="1" t="s">
        <v>54</v>
      </c>
      <c r="J132" s="1" t="s">
        <v>116</v>
      </c>
      <c r="K132" s="1">
        <v>8</v>
      </c>
      <c r="L132" s="71">
        <v>0</v>
      </c>
      <c r="M132" s="71">
        <v>3</v>
      </c>
      <c r="N132" s="71">
        <v>0</v>
      </c>
      <c r="O132" s="71"/>
      <c r="P132" s="71"/>
      <c r="Q132" s="2">
        <f t="shared" si="2"/>
        <v>3</v>
      </c>
      <c r="R132" s="71">
        <v>35</v>
      </c>
      <c r="S132" s="3">
        <f t="shared" si="3"/>
        <v>0.08571428571428572</v>
      </c>
      <c r="T132" s="45"/>
      <c r="U132" s="45"/>
      <c r="V132" s="45"/>
      <c r="W132" s="10" t="s">
        <v>291</v>
      </c>
    </row>
    <row r="133" spans="1:23" ht="75">
      <c r="A133" s="1">
        <v>115</v>
      </c>
      <c r="B133" s="10" t="s">
        <v>12</v>
      </c>
      <c r="C133" s="10" t="s">
        <v>661</v>
      </c>
      <c r="D133" s="1" t="s">
        <v>329</v>
      </c>
      <c r="E133" s="1" t="s">
        <v>90</v>
      </c>
      <c r="F133" s="1" t="s">
        <v>330</v>
      </c>
      <c r="G133" s="1" t="s">
        <v>83</v>
      </c>
      <c r="H133" s="9">
        <v>39004</v>
      </c>
      <c r="I133" s="1" t="s">
        <v>54</v>
      </c>
      <c r="J133" s="1" t="s">
        <v>145</v>
      </c>
      <c r="K133" s="1">
        <v>8</v>
      </c>
      <c r="L133" s="70">
        <v>0</v>
      </c>
      <c r="M133" s="70">
        <v>3</v>
      </c>
      <c r="N133" s="70">
        <v>0</v>
      </c>
      <c r="O133" s="70">
        <v>0</v>
      </c>
      <c r="P133" s="70">
        <v>0</v>
      </c>
      <c r="Q133" s="32">
        <f t="shared" si="2"/>
        <v>3</v>
      </c>
      <c r="R133" s="71">
        <v>35</v>
      </c>
      <c r="S133" s="34">
        <f t="shared" si="3"/>
        <v>0.08571428571428572</v>
      </c>
      <c r="T133" s="46"/>
      <c r="U133" s="46"/>
      <c r="V133" s="45"/>
      <c r="W133" s="1" t="s">
        <v>284</v>
      </c>
    </row>
    <row r="134" spans="1:23" ht="75">
      <c r="A134" s="1">
        <v>116</v>
      </c>
      <c r="B134" s="1" t="s">
        <v>12</v>
      </c>
      <c r="C134" s="10" t="s">
        <v>708</v>
      </c>
      <c r="D134" s="10" t="s">
        <v>566</v>
      </c>
      <c r="E134" s="1" t="s">
        <v>335</v>
      </c>
      <c r="F134" s="1" t="s">
        <v>198</v>
      </c>
      <c r="G134" s="1" t="s">
        <v>71</v>
      </c>
      <c r="H134" s="9">
        <v>38879</v>
      </c>
      <c r="I134" s="1" t="s">
        <v>54</v>
      </c>
      <c r="J134" s="1" t="s">
        <v>100</v>
      </c>
      <c r="K134" s="1">
        <v>8</v>
      </c>
      <c r="L134" s="71">
        <v>0</v>
      </c>
      <c r="M134" s="71">
        <v>3</v>
      </c>
      <c r="N134" s="71"/>
      <c r="O134" s="71"/>
      <c r="P134" s="71"/>
      <c r="Q134" s="2">
        <f t="shared" si="2"/>
        <v>3</v>
      </c>
      <c r="R134" s="71">
        <v>35</v>
      </c>
      <c r="S134" s="3">
        <f t="shared" si="3"/>
        <v>0.08571428571428572</v>
      </c>
      <c r="T134" s="45"/>
      <c r="U134" s="45"/>
      <c r="V134" s="45"/>
      <c r="W134" s="1" t="s">
        <v>380</v>
      </c>
    </row>
    <row r="135" spans="1:23" ht="75">
      <c r="A135" s="1">
        <v>117</v>
      </c>
      <c r="B135" s="10" t="s">
        <v>12</v>
      </c>
      <c r="C135" s="10" t="s">
        <v>703</v>
      </c>
      <c r="D135" s="1" t="s">
        <v>343</v>
      </c>
      <c r="E135" s="1" t="s">
        <v>43</v>
      </c>
      <c r="F135" s="1" t="s">
        <v>344</v>
      </c>
      <c r="G135" s="1" t="s">
        <v>83</v>
      </c>
      <c r="H135" s="9">
        <v>39263</v>
      </c>
      <c r="I135" s="1" t="s">
        <v>54</v>
      </c>
      <c r="J135" s="1" t="s">
        <v>95</v>
      </c>
      <c r="K135" s="1">
        <v>8</v>
      </c>
      <c r="L135" s="72">
        <v>0</v>
      </c>
      <c r="M135" s="72">
        <v>3</v>
      </c>
      <c r="N135" s="72">
        <v>0</v>
      </c>
      <c r="O135" s="72">
        <v>0</v>
      </c>
      <c r="P135" s="72">
        <v>0</v>
      </c>
      <c r="Q135" s="28">
        <f t="shared" si="2"/>
        <v>3</v>
      </c>
      <c r="R135" s="71">
        <v>35</v>
      </c>
      <c r="S135" s="13">
        <f t="shared" si="3"/>
        <v>0.08571428571428572</v>
      </c>
      <c r="T135" s="47"/>
      <c r="U135" s="47"/>
      <c r="V135" s="45"/>
      <c r="W135" s="1" t="s">
        <v>381</v>
      </c>
    </row>
    <row r="136" spans="1:23" ht="75">
      <c r="A136" s="1">
        <v>118</v>
      </c>
      <c r="B136" s="10" t="s">
        <v>12</v>
      </c>
      <c r="C136" s="10" t="s">
        <v>665</v>
      </c>
      <c r="D136" s="1" t="s">
        <v>346</v>
      </c>
      <c r="E136" s="1" t="s">
        <v>139</v>
      </c>
      <c r="F136" s="1" t="s">
        <v>70</v>
      </c>
      <c r="G136" s="1" t="s">
        <v>71</v>
      </c>
      <c r="H136" s="9">
        <v>38720</v>
      </c>
      <c r="I136" s="1" t="s">
        <v>54</v>
      </c>
      <c r="J136" s="1" t="s">
        <v>145</v>
      </c>
      <c r="K136" s="1">
        <v>8</v>
      </c>
      <c r="L136" s="72">
        <v>0</v>
      </c>
      <c r="M136" s="72">
        <v>3</v>
      </c>
      <c r="N136" s="72">
        <v>0</v>
      </c>
      <c r="O136" s="72">
        <v>0</v>
      </c>
      <c r="P136" s="72">
        <v>0</v>
      </c>
      <c r="Q136" s="28">
        <f t="shared" si="2"/>
        <v>3</v>
      </c>
      <c r="R136" s="71">
        <v>35</v>
      </c>
      <c r="S136" s="13">
        <f t="shared" si="3"/>
        <v>0.08571428571428572</v>
      </c>
      <c r="T136" s="47"/>
      <c r="U136" s="47"/>
      <c r="V136" s="45"/>
      <c r="W136" s="1" t="s">
        <v>284</v>
      </c>
    </row>
    <row r="137" spans="1:23" ht="75">
      <c r="A137" s="1">
        <v>119</v>
      </c>
      <c r="B137" s="10" t="s">
        <v>12</v>
      </c>
      <c r="C137" s="10" t="s">
        <v>706</v>
      </c>
      <c r="D137" s="1" t="s">
        <v>294</v>
      </c>
      <c r="E137" s="1" t="s">
        <v>208</v>
      </c>
      <c r="F137" s="1" t="s">
        <v>295</v>
      </c>
      <c r="G137" s="1" t="s">
        <v>83</v>
      </c>
      <c r="H137" s="9">
        <v>38651</v>
      </c>
      <c r="I137" s="1" t="s">
        <v>54</v>
      </c>
      <c r="J137" s="1" t="s">
        <v>100</v>
      </c>
      <c r="K137" s="1">
        <v>8</v>
      </c>
      <c r="L137" s="72">
        <v>0</v>
      </c>
      <c r="M137" s="72">
        <v>0</v>
      </c>
      <c r="N137" s="72">
        <v>0</v>
      </c>
      <c r="O137" s="72">
        <v>0</v>
      </c>
      <c r="P137" s="72">
        <v>1</v>
      </c>
      <c r="Q137" s="28">
        <f t="shared" si="2"/>
        <v>1</v>
      </c>
      <c r="R137" s="71">
        <v>35</v>
      </c>
      <c r="S137" s="13">
        <f t="shared" si="3"/>
        <v>0.02857142857142857</v>
      </c>
      <c r="T137" s="47"/>
      <c r="U137" s="47"/>
      <c r="V137" s="45"/>
      <c r="W137" s="1" t="s">
        <v>371</v>
      </c>
    </row>
    <row r="138" spans="1:23" ht="75">
      <c r="A138" s="1">
        <v>120</v>
      </c>
      <c r="B138" s="1" t="s">
        <v>12</v>
      </c>
      <c r="C138" s="10" t="s">
        <v>674</v>
      </c>
      <c r="D138" s="1" t="s">
        <v>307</v>
      </c>
      <c r="E138" s="1" t="s">
        <v>127</v>
      </c>
      <c r="F138" s="1" t="s">
        <v>133</v>
      </c>
      <c r="G138" s="1" t="s">
        <v>71</v>
      </c>
      <c r="H138" s="9">
        <v>38876</v>
      </c>
      <c r="I138" s="1" t="s">
        <v>54</v>
      </c>
      <c r="J138" s="1" t="s">
        <v>79</v>
      </c>
      <c r="K138" s="1">
        <v>8</v>
      </c>
      <c r="L138" s="71">
        <v>0</v>
      </c>
      <c r="M138" s="71">
        <v>0</v>
      </c>
      <c r="N138" s="71">
        <v>0</v>
      </c>
      <c r="O138" s="71">
        <v>0</v>
      </c>
      <c r="P138" s="71">
        <v>1</v>
      </c>
      <c r="Q138" s="2">
        <f t="shared" si="2"/>
        <v>1</v>
      </c>
      <c r="R138" s="71">
        <v>35</v>
      </c>
      <c r="S138" s="3">
        <f t="shared" si="3"/>
        <v>0.02857142857142857</v>
      </c>
      <c r="T138" s="45"/>
      <c r="U138" s="45"/>
      <c r="V138" s="45"/>
      <c r="W138" s="1" t="s">
        <v>374</v>
      </c>
    </row>
    <row r="139" spans="1:23" ht="56.25">
      <c r="A139" s="1">
        <v>121</v>
      </c>
      <c r="B139" s="1" t="s">
        <v>12</v>
      </c>
      <c r="C139" s="10" t="s">
        <v>684</v>
      </c>
      <c r="D139" s="1" t="s">
        <v>309</v>
      </c>
      <c r="E139" s="1" t="s">
        <v>248</v>
      </c>
      <c r="F139" s="1" t="s">
        <v>213</v>
      </c>
      <c r="G139" s="1" t="s">
        <v>83</v>
      </c>
      <c r="H139" s="9">
        <v>39163</v>
      </c>
      <c r="I139" s="1" t="s">
        <v>54</v>
      </c>
      <c r="J139" s="1" t="s">
        <v>88</v>
      </c>
      <c r="K139" s="1">
        <v>8</v>
      </c>
      <c r="L139" s="71">
        <v>0</v>
      </c>
      <c r="M139" s="71">
        <v>0</v>
      </c>
      <c r="N139" s="71">
        <v>0</v>
      </c>
      <c r="O139" s="71">
        <v>0</v>
      </c>
      <c r="P139" s="71">
        <v>1</v>
      </c>
      <c r="Q139" s="2">
        <f t="shared" si="2"/>
        <v>1</v>
      </c>
      <c r="R139" s="71">
        <v>35</v>
      </c>
      <c r="S139" s="3">
        <f t="shared" si="3"/>
        <v>0.02857142857142857</v>
      </c>
      <c r="T139" s="45"/>
      <c r="U139" s="45"/>
      <c r="V139" s="45"/>
      <c r="W139" s="1" t="s">
        <v>282</v>
      </c>
    </row>
    <row r="140" spans="1:23" ht="56.25">
      <c r="A140" s="1">
        <v>122</v>
      </c>
      <c r="B140" s="1" t="s">
        <v>12</v>
      </c>
      <c r="C140" s="10" t="s">
        <v>689</v>
      </c>
      <c r="D140" s="1" t="s">
        <v>315</v>
      </c>
      <c r="E140" s="1" t="s">
        <v>234</v>
      </c>
      <c r="F140" s="1" t="s">
        <v>316</v>
      </c>
      <c r="G140" s="1" t="s">
        <v>83</v>
      </c>
      <c r="H140" s="9">
        <v>38839</v>
      </c>
      <c r="I140" s="1" t="s">
        <v>54</v>
      </c>
      <c r="J140" s="1" t="s">
        <v>88</v>
      </c>
      <c r="K140" s="1">
        <v>8</v>
      </c>
      <c r="L140" s="71">
        <v>0</v>
      </c>
      <c r="M140" s="71">
        <v>0</v>
      </c>
      <c r="N140" s="71">
        <v>0</v>
      </c>
      <c r="O140" s="71"/>
      <c r="P140" s="71">
        <v>1</v>
      </c>
      <c r="Q140" s="2">
        <f t="shared" si="2"/>
        <v>1</v>
      </c>
      <c r="R140" s="71">
        <v>35</v>
      </c>
      <c r="S140" s="3">
        <f t="shared" si="3"/>
        <v>0.02857142857142857</v>
      </c>
      <c r="T140" s="45"/>
      <c r="U140" s="45"/>
      <c r="V140" s="45"/>
      <c r="W140" s="1" t="s">
        <v>282</v>
      </c>
    </row>
    <row r="141" spans="1:23" ht="75">
      <c r="A141" s="1">
        <v>123</v>
      </c>
      <c r="B141" s="1" t="s">
        <v>12</v>
      </c>
      <c r="C141" s="10" t="s">
        <v>675</v>
      </c>
      <c r="D141" s="1" t="s">
        <v>324</v>
      </c>
      <c r="E141" s="1" t="s">
        <v>114</v>
      </c>
      <c r="F141" s="1" t="s">
        <v>78</v>
      </c>
      <c r="G141" s="1" t="s">
        <v>71</v>
      </c>
      <c r="H141" s="9">
        <v>39094</v>
      </c>
      <c r="I141" s="1" t="s">
        <v>54</v>
      </c>
      <c r="J141" s="1" t="s">
        <v>79</v>
      </c>
      <c r="K141" s="1">
        <v>8</v>
      </c>
      <c r="L141" s="71">
        <v>0</v>
      </c>
      <c r="M141" s="71">
        <v>0</v>
      </c>
      <c r="N141" s="71">
        <v>0</v>
      </c>
      <c r="O141" s="71">
        <v>0</v>
      </c>
      <c r="P141" s="71">
        <v>1</v>
      </c>
      <c r="Q141" s="2">
        <f t="shared" si="2"/>
        <v>1</v>
      </c>
      <c r="R141" s="71">
        <v>35</v>
      </c>
      <c r="S141" s="12">
        <f t="shared" si="3"/>
        <v>0.02857142857142857</v>
      </c>
      <c r="T141" s="45"/>
      <c r="U141" s="45"/>
      <c r="V141" s="45"/>
      <c r="W141" s="1" t="s">
        <v>379</v>
      </c>
    </row>
    <row r="142" spans="1:23" ht="75">
      <c r="A142" s="1">
        <v>124</v>
      </c>
      <c r="B142" s="10" t="s">
        <v>12</v>
      </c>
      <c r="C142" s="10" t="s">
        <v>709</v>
      </c>
      <c r="D142" s="1" t="s">
        <v>325</v>
      </c>
      <c r="E142" s="1" t="s">
        <v>184</v>
      </c>
      <c r="F142" s="1" t="s">
        <v>147</v>
      </c>
      <c r="G142" s="1" t="s">
        <v>71</v>
      </c>
      <c r="H142" s="9">
        <v>38761</v>
      </c>
      <c r="I142" s="1" t="s">
        <v>54</v>
      </c>
      <c r="J142" s="1" t="s">
        <v>100</v>
      </c>
      <c r="K142" s="1">
        <v>8</v>
      </c>
      <c r="L142" s="72">
        <v>0</v>
      </c>
      <c r="M142" s="72">
        <v>0</v>
      </c>
      <c r="N142" s="72">
        <v>0</v>
      </c>
      <c r="O142" s="72">
        <v>0</v>
      </c>
      <c r="P142" s="72">
        <v>1</v>
      </c>
      <c r="Q142" s="28">
        <f t="shared" si="2"/>
        <v>1</v>
      </c>
      <c r="R142" s="71">
        <v>35</v>
      </c>
      <c r="S142" s="13">
        <f t="shared" si="3"/>
        <v>0.02857142857142857</v>
      </c>
      <c r="T142" s="47"/>
      <c r="U142" s="47"/>
      <c r="V142" s="45"/>
      <c r="W142" s="1" t="s">
        <v>289</v>
      </c>
    </row>
    <row r="143" spans="1:23" ht="75">
      <c r="A143" s="1">
        <v>125</v>
      </c>
      <c r="B143" s="10" t="s">
        <v>12</v>
      </c>
      <c r="C143" s="10" t="s">
        <v>680</v>
      </c>
      <c r="D143" s="1" t="s">
        <v>327</v>
      </c>
      <c r="E143" s="1" t="s">
        <v>328</v>
      </c>
      <c r="F143" s="1" t="s">
        <v>191</v>
      </c>
      <c r="G143" s="1" t="s">
        <v>83</v>
      </c>
      <c r="H143" s="9">
        <v>39022</v>
      </c>
      <c r="I143" s="1" t="s">
        <v>54</v>
      </c>
      <c r="J143" s="1" t="s">
        <v>119</v>
      </c>
      <c r="K143" s="1">
        <v>8</v>
      </c>
      <c r="L143" s="70">
        <v>1</v>
      </c>
      <c r="M143" s="70">
        <v>0</v>
      </c>
      <c r="N143" s="70">
        <v>0</v>
      </c>
      <c r="O143" s="70">
        <v>0</v>
      </c>
      <c r="P143" s="70">
        <v>0</v>
      </c>
      <c r="Q143" s="32">
        <f t="shared" si="2"/>
        <v>1</v>
      </c>
      <c r="R143" s="71">
        <v>35</v>
      </c>
      <c r="S143" s="34">
        <f t="shared" si="3"/>
        <v>0.02857142857142857</v>
      </c>
      <c r="T143" s="46"/>
      <c r="U143" s="46"/>
      <c r="V143" s="45"/>
      <c r="W143" s="1" t="s">
        <v>280</v>
      </c>
    </row>
    <row r="144" spans="1:23" ht="75">
      <c r="A144" s="1">
        <v>126</v>
      </c>
      <c r="B144" s="10" t="s">
        <v>12</v>
      </c>
      <c r="C144" s="10" t="s">
        <v>705</v>
      </c>
      <c r="D144" s="1" t="s">
        <v>347</v>
      </c>
      <c r="E144" s="1" t="s">
        <v>43</v>
      </c>
      <c r="F144" s="1" t="s">
        <v>348</v>
      </c>
      <c r="G144" s="1" t="s">
        <v>83</v>
      </c>
      <c r="H144" s="9">
        <v>39090</v>
      </c>
      <c r="I144" s="1" t="s">
        <v>54</v>
      </c>
      <c r="J144" s="1" t="s">
        <v>100</v>
      </c>
      <c r="K144" s="1">
        <v>8</v>
      </c>
      <c r="L144" s="72">
        <v>0</v>
      </c>
      <c r="M144" s="72"/>
      <c r="N144" s="72"/>
      <c r="O144" s="72"/>
      <c r="P144" s="72">
        <v>1</v>
      </c>
      <c r="Q144" s="28">
        <f t="shared" si="2"/>
        <v>1</v>
      </c>
      <c r="R144" s="71">
        <v>35</v>
      </c>
      <c r="S144" s="13">
        <f t="shared" si="3"/>
        <v>0.02857142857142857</v>
      </c>
      <c r="T144" s="47"/>
      <c r="U144" s="47"/>
      <c r="V144" s="45"/>
      <c r="W144" s="1" t="s">
        <v>371</v>
      </c>
    </row>
    <row r="145" spans="1:23" ht="75">
      <c r="A145" s="1">
        <v>127</v>
      </c>
      <c r="B145" s="10" t="s">
        <v>12</v>
      </c>
      <c r="C145" s="10" t="s">
        <v>693</v>
      </c>
      <c r="D145" s="1" t="s">
        <v>349</v>
      </c>
      <c r="E145" s="1" t="s">
        <v>81</v>
      </c>
      <c r="F145" s="1" t="s">
        <v>350</v>
      </c>
      <c r="G145" s="10" t="s">
        <v>83</v>
      </c>
      <c r="H145" s="9">
        <v>38772</v>
      </c>
      <c r="I145" s="1" t="s">
        <v>54</v>
      </c>
      <c r="J145" s="1" t="s">
        <v>84</v>
      </c>
      <c r="K145" s="1">
        <v>8</v>
      </c>
      <c r="L145" s="72"/>
      <c r="M145" s="72"/>
      <c r="N145" s="72">
        <v>0</v>
      </c>
      <c r="O145" s="72"/>
      <c r="P145" s="72">
        <v>1</v>
      </c>
      <c r="Q145" s="28">
        <f t="shared" si="2"/>
        <v>1</v>
      </c>
      <c r="R145" s="71">
        <v>35</v>
      </c>
      <c r="S145" s="13">
        <f t="shared" si="3"/>
        <v>0.02857142857142857</v>
      </c>
      <c r="T145" s="47"/>
      <c r="U145" s="47"/>
      <c r="V145" s="45"/>
      <c r="W145" s="10" t="s">
        <v>273</v>
      </c>
    </row>
    <row r="146" spans="1:23" ht="75">
      <c r="A146" s="1">
        <v>128</v>
      </c>
      <c r="B146" s="10" t="s">
        <v>12</v>
      </c>
      <c r="C146" s="10" t="s">
        <v>668</v>
      </c>
      <c r="D146" s="1" t="s">
        <v>360</v>
      </c>
      <c r="E146" s="1" t="s">
        <v>81</v>
      </c>
      <c r="F146" s="1" t="s">
        <v>198</v>
      </c>
      <c r="G146" s="1" t="s">
        <v>83</v>
      </c>
      <c r="H146" s="9">
        <v>38991</v>
      </c>
      <c r="I146" s="1" t="s">
        <v>54</v>
      </c>
      <c r="J146" s="1" t="s">
        <v>79</v>
      </c>
      <c r="K146" s="1">
        <v>8</v>
      </c>
      <c r="L146" s="72">
        <v>0</v>
      </c>
      <c r="M146" s="72">
        <v>0</v>
      </c>
      <c r="N146" s="72">
        <v>0</v>
      </c>
      <c r="O146" s="72">
        <v>0</v>
      </c>
      <c r="P146" s="72">
        <v>1</v>
      </c>
      <c r="Q146" s="28">
        <f t="shared" si="2"/>
        <v>1</v>
      </c>
      <c r="R146" s="71">
        <v>35</v>
      </c>
      <c r="S146" s="13">
        <f t="shared" si="3"/>
        <v>0.02857142857142857</v>
      </c>
      <c r="T146" s="47"/>
      <c r="U146" s="47"/>
      <c r="V146" s="45"/>
      <c r="W146" s="1" t="s">
        <v>374</v>
      </c>
    </row>
    <row r="147" spans="1:23" ht="75">
      <c r="A147" s="1">
        <v>129</v>
      </c>
      <c r="B147" s="1" t="s">
        <v>12</v>
      </c>
      <c r="C147" s="10" t="s">
        <v>707</v>
      </c>
      <c r="D147" s="10" t="s">
        <v>362</v>
      </c>
      <c r="E147" s="10" t="s">
        <v>43</v>
      </c>
      <c r="F147" s="10" t="s">
        <v>363</v>
      </c>
      <c r="G147" s="10" t="s">
        <v>364</v>
      </c>
      <c r="H147" s="11">
        <v>38698</v>
      </c>
      <c r="I147" s="10" t="s">
        <v>54</v>
      </c>
      <c r="J147" s="10" t="s">
        <v>365</v>
      </c>
      <c r="K147" s="1">
        <v>8</v>
      </c>
      <c r="L147" s="71">
        <v>0</v>
      </c>
      <c r="M147" s="71">
        <v>0</v>
      </c>
      <c r="N147" s="71">
        <v>0</v>
      </c>
      <c r="O147" s="71">
        <v>0</v>
      </c>
      <c r="P147" s="71">
        <v>1</v>
      </c>
      <c r="Q147" s="2">
        <f aca="true" t="shared" si="4" ref="Q147:Q210">SUM(L147:P147)</f>
        <v>1</v>
      </c>
      <c r="R147" s="71">
        <v>35</v>
      </c>
      <c r="S147" s="3">
        <f aca="true" t="shared" si="5" ref="S147:S210">Q147/R147</f>
        <v>0.02857142857142857</v>
      </c>
      <c r="T147" s="45"/>
      <c r="U147" s="45"/>
      <c r="V147" s="45"/>
      <c r="W147" s="10" t="s">
        <v>382</v>
      </c>
    </row>
    <row r="148" spans="1:23" ht="75">
      <c r="A148" s="1">
        <v>130</v>
      </c>
      <c r="B148" s="1" t="s">
        <v>12</v>
      </c>
      <c r="C148" s="10" t="s">
        <v>662</v>
      </c>
      <c r="D148" s="1" t="s">
        <v>296</v>
      </c>
      <c r="E148" s="1" t="s">
        <v>149</v>
      </c>
      <c r="F148" s="1" t="s">
        <v>105</v>
      </c>
      <c r="G148" s="1" t="s">
        <v>71</v>
      </c>
      <c r="H148" s="9">
        <v>38748</v>
      </c>
      <c r="I148" s="1" t="s">
        <v>54</v>
      </c>
      <c r="J148" s="1" t="s">
        <v>145</v>
      </c>
      <c r="K148" s="1">
        <v>8</v>
      </c>
      <c r="L148" s="71"/>
      <c r="M148" s="71">
        <v>0</v>
      </c>
      <c r="N148" s="71">
        <v>0</v>
      </c>
      <c r="O148" s="71"/>
      <c r="P148" s="71">
        <v>0</v>
      </c>
      <c r="Q148" s="2">
        <f t="shared" si="4"/>
        <v>0</v>
      </c>
      <c r="R148" s="71">
        <v>35</v>
      </c>
      <c r="S148" s="3">
        <f t="shared" si="5"/>
        <v>0</v>
      </c>
      <c r="T148" s="45"/>
      <c r="U148" s="45"/>
      <c r="V148" s="45"/>
      <c r="W148" s="1" t="s">
        <v>284</v>
      </c>
    </row>
    <row r="149" spans="1:23" ht="112.5">
      <c r="A149" s="1">
        <v>131</v>
      </c>
      <c r="B149" s="10" t="s">
        <v>12</v>
      </c>
      <c r="C149" s="10" t="s">
        <v>691</v>
      </c>
      <c r="D149" s="1" t="s">
        <v>297</v>
      </c>
      <c r="E149" s="1" t="s">
        <v>232</v>
      </c>
      <c r="F149" s="1" t="s">
        <v>91</v>
      </c>
      <c r="G149" s="1" t="s">
        <v>83</v>
      </c>
      <c r="H149" s="9">
        <v>38901</v>
      </c>
      <c r="I149" s="1" t="s">
        <v>54</v>
      </c>
      <c r="J149" s="1" t="s">
        <v>72</v>
      </c>
      <c r="K149" s="1">
        <v>8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28">
        <f t="shared" si="4"/>
        <v>0</v>
      </c>
      <c r="R149" s="71">
        <v>35</v>
      </c>
      <c r="S149" s="13">
        <f t="shared" si="5"/>
        <v>0</v>
      </c>
      <c r="T149" s="47"/>
      <c r="U149" s="47"/>
      <c r="V149" s="45"/>
      <c r="W149" s="1" t="s">
        <v>372</v>
      </c>
    </row>
    <row r="150" spans="1:23" ht="93.75">
      <c r="A150" s="1">
        <v>132</v>
      </c>
      <c r="B150" s="10" t="s">
        <v>12</v>
      </c>
      <c r="C150" s="10" t="s">
        <v>714</v>
      </c>
      <c r="D150" s="1" t="s">
        <v>299</v>
      </c>
      <c r="E150" s="1" t="s">
        <v>197</v>
      </c>
      <c r="F150" s="1" t="s">
        <v>169</v>
      </c>
      <c r="G150" s="1" t="s">
        <v>83</v>
      </c>
      <c r="H150" s="9">
        <v>38982</v>
      </c>
      <c r="I150" s="1" t="s">
        <v>54</v>
      </c>
      <c r="J150" s="1" t="s">
        <v>116</v>
      </c>
      <c r="K150" s="1">
        <v>8</v>
      </c>
      <c r="L150" s="72">
        <v>0</v>
      </c>
      <c r="M150" s="72"/>
      <c r="N150" s="72"/>
      <c r="O150" s="72"/>
      <c r="P150" s="72"/>
      <c r="Q150" s="28">
        <f t="shared" si="4"/>
        <v>0</v>
      </c>
      <c r="R150" s="71">
        <v>35</v>
      </c>
      <c r="S150" s="13">
        <f t="shared" si="5"/>
        <v>0</v>
      </c>
      <c r="T150" s="47"/>
      <c r="U150" s="47"/>
      <c r="V150" s="45"/>
      <c r="W150" s="1" t="s">
        <v>278</v>
      </c>
    </row>
    <row r="151" spans="1:23" ht="75">
      <c r="A151" s="1">
        <v>133</v>
      </c>
      <c r="B151" s="1" t="s">
        <v>12</v>
      </c>
      <c r="C151" s="10" t="s">
        <v>698</v>
      </c>
      <c r="D151" s="1" t="s">
        <v>306</v>
      </c>
      <c r="E151" s="1" t="s">
        <v>93</v>
      </c>
      <c r="F151" s="1" t="s">
        <v>213</v>
      </c>
      <c r="G151" s="1" t="s">
        <v>83</v>
      </c>
      <c r="H151" s="9">
        <v>38957</v>
      </c>
      <c r="I151" s="1" t="s">
        <v>54</v>
      </c>
      <c r="J151" s="1" t="s">
        <v>95</v>
      </c>
      <c r="K151" s="1">
        <v>8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2">
        <f t="shared" si="4"/>
        <v>0</v>
      </c>
      <c r="R151" s="71">
        <v>35</v>
      </c>
      <c r="S151" s="3">
        <f t="shared" si="5"/>
        <v>0</v>
      </c>
      <c r="T151" s="45"/>
      <c r="U151" s="45"/>
      <c r="V151" s="45"/>
      <c r="W151" s="1" t="s">
        <v>373</v>
      </c>
    </row>
    <row r="152" spans="1:23" ht="93.75">
      <c r="A152" s="1">
        <v>134</v>
      </c>
      <c r="B152" s="1" t="s">
        <v>12</v>
      </c>
      <c r="C152" s="10" t="s">
        <v>712</v>
      </c>
      <c r="D152" s="1" t="s">
        <v>308</v>
      </c>
      <c r="E152" s="1" t="s">
        <v>188</v>
      </c>
      <c r="F152" s="1" t="s">
        <v>115</v>
      </c>
      <c r="G152" s="1" t="s">
        <v>71</v>
      </c>
      <c r="H152" s="9">
        <v>38926</v>
      </c>
      <c r="I152" s="1" t="s">
        <v>54</v>
      </c>
      <c r="J152" s="1" t="s">
        <v>116</v>
      </c>
      <c r="K152" s="1">
        <v>8</v>
      </c>
      <c r="L152" s="71"/>
      <c r="M152" s="71"/>
      <c r="N152" s="71"/>
      <c r="O152" s="71"/>
      <c r="P152" s="71"/>
      <c r="Q152" s="2">
        <f t="shared" si="4"/>
        <v>0</v>
      </c>
      <c r="R152" s="71">
        <v>35</v>
      </c>
      <c r="S152" s="3">
        <f t="shared" si="5"/>
        <v>0</v>
      </c>
      <c r="T152" s="45"/>
      <c r="U152" s="45"/>
      <c r="V152" s="45"/>
      <c r="W152" s="10" t="s">
        <v>291</v>
      </c>
    </row>
    <row r="153" spans="1:23" ht="56.25">
      <c r="A153" s="1">
        <v>135</v>
      </c>
      <c r="B153" s="1" t="s">
        <v>12</v>
      </c>
      <c r="C153" s="10" t="s">
        <v>688</v>
      </c>
      <c r="D153" s="1" t="s">
        <v>310</v>
      </c>
      <c r="E153" s="1" t="s">
        <v>197</v>
      </c>
      <c r="F153" s="1" t="s">
        <v>191</v>
      </c>
      <c r="G153" s="1" t="s">
        <v>83</v>
      </c>
      <c r="H153" s="9">
        <v>39013</v>
      </c>
      <c r="I153" s="1" t="s">
        <v>54</v>
      </c>
      <c r="J153" s="1" t="s">
        <v>88</v>
      </c>
      <c r="K153" s="1">
        <v>8</v>
      </c>
      <c r="L153" s="71">
        <v>0</v>
      </c>
      <c r="M153" s="71">
        <v>0</v>
      </c>
      <c r="N153" s="71">
        <v>0</v>
      </c>
      <c r="O153" s="71"/>
      <c r="P153" s="71">
        <v>0</v>
      </c>
      <c r="Q153" s="2">
        <f t="shared" si="4"/>
        <v>0</v>
      </c>
      <c r="R153" s="71">
        <v>35</v>
      </c>
      <c r="S153" s="3">
        <f t="shared" si="5"/>
        <v>0</v>
      </c>
      <c r="T153" s="45"/>
      <c r="U153" s="45"/>
      <c r="V153" s="45"/>
      <c r="W153" s="1" t="s">
        <v>282</v>
      </c>
    </row>
    <row r="154" spans="1:23" ht="75">
      <c r="A154" s="1">
        <v>136</v>
      </c>
      <c r="B154" s="10" t="s">
        <v>12</v>
      </c>
      <c r="C154" s="10" t="s">
        <v>667</v>
      </c>
      <c r="D154" s="1" t="s">
        <v>311</v>
      </c>
      <c r="E154" s="1" t="s">
        <v>124</v>
      </c>
      <c r="F154" s="1" t="s">
        <v>87</v>
      </c>
      <c r="G154" s="1" t="s">
        <v>71</v>
      </c>
      <c r="H154" s="9">
        <v>38924</v>
      </c>
      <c r="I154" s="1" t="s">
        <v>54</v>
      </c>
      <c r="J154" s="1" t="s">
        <v>145</v>
      </c>
      <c r="K154" s="1">
        <v>8</v>
      </c>
      <c r="L154" s="72">
        <v>0</v>
      </c>
      <c r="M154" s="72">
        <v>0</v>
      </c>
      <c r="N154" s="72">
        <v>0</v>
      </c>
      <c r="O154" s="72"/>
      <c r="P154" s="72"/>
      <c r="Q154" s="28">
        <f t="shared" si="4"/>
        <v>0</v>
      </c>
      <c r="R154" s="71">
        <v>35</v>
      </c>
      <c r="S154" s="13">
        <f t="shared" si="5"/>
        <v>0</v>
      </c>
      <c r="T154" s="47"/>
      <c r="U154" s="47"/>
      <c r="V154" s="45"/>
      <c r="W154" s="1" t="s">
        <v>377</v>
      </c>
    </row>
    <row r="155" spans="1:23" ht="75">
      <c r="A155" s="1">
        <v>137</v>
      </c>
      <c r="B155" s="1" t="s">
        <v>12</v>
      </c>
      <c r="C155" s="10" t="s">
        <v>663</v>
      </c>
      <c r="D155" s="1" t="s">
        <v>313</v>
      </c>
      <c r="E155" s="1" t="s">
        <v>245</v>
      </c>
      <c r="F155" s="1" t="s">
        <v>314</v>
      </c>
      <c r="G155" s="1" t="s">
        <v>71</v>
      </c>
      <c r="H155" s="9">
        <v>38943</v>
      </c>
      <c r="I155" s="1" t="s">
        <v>54</v>
      </c>
      <c r="J155" s="1" t="s">
        <v>145</v>
      </c>
      <c r="K155" s="1">
        <v>8</v>
      </c>
      <c r="L155" s="71">
        <v>0</v>
      </c>
      <c r="M155" s="71">
        <v>0</v>
      </c>
      <c r="N155" s="71"/>
      <c r="O155" s="71"/>
      <c r="P155" s="71">
        <v>0</v>
      </c>
      <c r="Q155" s="2">
        <f t="shared" si="4"/>
        <v>0</v>
      </c>
      <c r="R155" s="71">
        <v>35</v>
      </c>
      <c r="S155" s="3">
        <f t="shared" si="5"/>
        <v>0</v>
      </c>
      <c r="T155" s="45"/>
      <c r="U155" s="45"/>
      <c r="V155" s="45"/>
      <c r="W155" s="1" t="s">
        <v>284</v>
      </c>
    </row>
    <row r="156" spans="1:23" ht="112.5">
      <c r="A156" s="1">
        <v>138</v>
      </c>
      <c r="B156" s="10" t="s">
        <v>12</v>
      </c>
      <c r="C156" s="10" t="s">
        <v>676</v>
      </c>
      <c r="D156" s="1" t="s">
        <v>317</v>
      </c>
      <c r="E156" s="1" t="s">
        <v>318</v>
      </c>
      <c r="F156" s="1" t="s">
        <v>198</v>
      </c>
      <c r="G156" s="1" t="s">
        <v>83</v>
      </c>
      <c r="H156" s="9">
        <v>38838</v>
      </c>
      <c r="I156" s="1" t="s">
        <v>54</v>
      </c>
      <c r="J156" s="1" t="s">
        <v>130</v>
      </c>
      <c r="K156" s="1">
        <v>8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32">
        <f t="shared" si="4"/>
        <v>0</v>
      </c>
      <c r="R156" s="71">
        <v>35</v>
      </c>
      <c r="S156" s="34">
        <f t="shared" si="5"/>
        <v>0</v>
      </c>
      <c r="T156" s="46"/>
      <c r="U156" s="46"/>
      <c r="V156" s="45"/>
      <c r="W156" s="1" t="s">
        <v>376</v>
      </c>
    </row>
    <row r="157" spans="1:23" ht="56.25">
      <c r="A157" s="1">
        <v>139</v>
      </c>
      <c r="B157" s="10" t="s">
        <v>12</v>
      </c>
      <c r="C157" s="10" t="s">
        <v>685</v>
      </c>
      <c r="D157" s="1" t="s">
        <v>321</v>
      </c>
      <c r="E157" s="1" t="s">
        <v>90</v>
      </c>
      <c r="F157" s="1" t="s">
        <v>179</v>
      </c>
      <c r="G157" s="1" t="s">
        <v>83</v>
      </c>
      <c r="H157" s="9">
        <v>38891</v>
      </c>
      <c r="I157" s="1" t="s">
        <v>54</v>
      </c>
      <c r="J157" s="1" t="s">
        <v>88</v>
      </c>
      <c r="K157" s="1">
        <v>8</v>
      </c>
      <c r="L157" s="72">
        <v>0</v>
      </c>
      <c r="M157" s="72">
        <v>0</v>
      </c>
      <c r="N157" s="72">
        <v>0</v>
      </c>
      <c r="O157" s="72"/>
      <c r="P157" s="72">
        <v>0</v>
      </c>
      <c r="Q157" s="28">
        <f t="shared" si="4"/>
        <v>0</v>
      </c>
      <c r="R157" s="71">
        <v>35</v>
      </c>
      <c r="S157" s="14">
        <f t="shared" si="5"/>
        <v>0</v>
      </c>
      <c r="T157" s="47"/>
      <c r="U157" s="47"/>
      <c r="V157" s="45"/>
      <c r="W157" s="1" t="s">
        <v>282</v>
      </c>
    </row>
    <row r="158" spans="1:23" ht="112.5">
      <c r="A158" s="1">
        <v>140</v>
      </c>
      <c r="B158" s="1" t="s">
        <v>12</v>
      </c>
      <c r="C158" s="10" t="s">
        <v>690</v>
      </c>
      <c r="D158" s="1" t="s">
        <v>322</v>
      </c>
      <c r="E158" s="1" t="s">
        <v>323</v>
      </c>
      <c r="F158" s="1" t="s">
        <v>226</v>
      </c>
      <c r="G158" s="1" t="s">
        <v>83</v>
      </c>
      <c r="H158" s="9">
        <v>38971</v>
      </c>
      <c r="I158" s="1" t="s">
        <v>54</v>
      </c>
      <c r="J158" s="1" t="s">
        <v>72</v>
      </c>
      <c r="K158" s="1">
        <v>8</v>
      </c>
      <c r="L158" s="71">
        <v>0</v>
      </c>
      <c r="M158" s="71"/>
      <c r="N158" s="71">
        <v>0</v>
      </c>
      <c r="O158" s="71"/>
      <c r="P158" s="71">
        <v>0</v>
      </c>
      <c r="Q158" s="2">
        <f t="shared" si="4"/>
        <v>0</v>
      </c>
      <c r="R158" s="71">
        <v>35</v>
      </c>
      <c r="S158" s="3">
        <f t="shared" si="5"/>
        <v>0</v>
      </c>
      <c r="T158" s="45"/>
      <c r="U158" s="45"/>
      <c r="V158" s="45"/>
      <c r="W158" s="1" t="s">
        <v>372</v>
      </c>
    </row>
    <row r="159" spans="1:23" ht="56.25">
      <c r="A159" s="1">
        <v>141</v>
      </c>
      <c r="B159" s="10" t="s">
        <v>12</v>
      </c>
      <c r="C159" s="10" t="s">
        <v>683</v>
      </c>
      <c r="D159" s="1" t="s">
        <v>326</v>
      </c>
      <c r="E159" s="1" t="s">
        <v>197</v>
      </c>
      <c r="F159" s="1" t="s">
        <v>191</v>
      </c>
      <c r="G159" s="1" t="s">
        <v>83</v>
      </c>
      <c r="H159" s="9">
        <v>38995</v>
      </c>
      <c r="I159" s="1" t="s">
        <v>54</v>
      </c>
      <c r="J159" s="1" t="s">
        <v>173</v>
      </c>
      <c r="K159" s="1">
        <v>8</v>
      </c>
      <c r="L159" s="72"/>
      <c r="M159" s="72"/>
      <c r="N159" s="72">
        <v>0</v>
      </c>
      <c r="O159" s="72"/>
      <c r="P159" s="72">
        <v>0</v>
      </c>
      <c r="Q159" s="28">
        <f t="shared" si="4"/>
        <v>0</v>
      </c>
      <c r="R159" s="71">
        <v>35</v>
      </c>
      <c r="S159" s="13">
        <f t="shared" si="5"/>
        <v>0</v>
      </c>
      <c r="T159" s="47"/>
      <c r="U159" s="47"/>
      <c r="V159" s="45"/>
      <c r="W159" s="1" t="s">
        <v>285</v>
      </c>
    </row>
    <row r="160" spans="1:23" ht="75">
      <c r="A160" s="1">
        <v>142</v>
      </c>
      <c r="B160" s="10" t="s">
        <v>12</v>
      </c>
      <c r="C160" s="10" t="s">
        <v>666</v>
      </c>
      <c r="D160" s="1" t="s">
        <v>331</v>
      </c>
      <c r="E160" s="1" t="s">
        <v>139</v>
      </c>
      <c r="F160" s="1" t="s">
        <v>128</v>
      </c>
      <c r="G160" s="1" t="s">
        <v>71</v>
      </c>
      <c r="H160" s="9">
        <v>38922</v>
      </c>
      <c r="I160" s="1" t="s">
        <v>54</v>
      </c>
      <c r="J160" s="1" t="s">
        <v>145</v>
      </c>
      <c r="K160" s="1">
        <v>8</v>
      </c>
      <c r="L160" s="72">
        <v>0</v>
      </c>
      <c r="M160" s="72">
        <v>0</v>
      </c>
      <c r="N160" s="72">
        <v>0</v>
      </c>
      <c r="O160" s="72"/>
      <c r="P160" s="72"/>
      <c r="Q160" s="28">
        <f t="shared" si="4"/>
        <v>0</v>
      </c>
      <c r="R160" s="71">
        <v>35</v>
      </c>
      <c r="S160" s="13">
        <f t="shared" si="5"/>
        <v>0</v>
      </c>
      <c r="T160" s="47"/>
      <c r="U160" s="47"/>
      <c r="V160" s="45"/>
      <c r="W160" s="1" t="s">
        <v>377</v>
      </c>
    </row>
    <row r="161" spans="1:23" ht="75">
      <c r="A161" s="1">
        <v>143</v>
      </c>
      <c r="B161" s="1" t="s">
        <v>12</v>
      </c>
      <c r="C161" s="10" t="s">
        <v>711</v>
      </c>
      <c r="D161" s="1" t="s">
        <v>345</v>
      </c>
      <c r="E161" s="1" t="s">
        <v>163</v>
      </c>
      <c r="F161" s="1" t="s">
        <v>213</v>
      </c>
      <c r="G161" s="1" t="s">
        <v>83</v>
      </c>
      <c r="H161" s="9">
        <v>38928</v>
      </c>
      <c r="I161" s="1" t="s">
        <v>54</v>
      </c>
      <c r="J161" s="1" t="s">
        <v>100</v>
      </c>
      <c r="K161" s="1">
        <v>8</v>
      </c>
      <c r="L161" s="71"/>
      <c r="M161" s="71">
        <v>0</v>
      </c>
      <c r="N161" s="71">
        <v>0</v>
      </c>
      <c r="O161" s="71"/>
      <c r="P161" s="71">
        <v>0</v>
      </c>
      <c r="Q161" s="2">
        <f t="shared" si="4"/>
        <v>0</v>
      </c>
      <c r="R161" s="71">
        <v>35</v>
      </c>
      <c r="S161" s="3">
        <f t="shared" si="5"/>
        <v>0</v>
      </c>
      <c r="T161" s="45"/>
      <c r="U161" s="45"/>
      <c r="V161" s="45"/>
      <c r="W161" s="1" t="s">
        <v>382</v>
      </c>
    </row>
    <row r="162" spans="1:23" ht="75">
      <c r="A162" s="1">
        <v>144</v>
      </c>
      <c r="B162" s="1" t="s">
        <v>12</v>
      </c>
      <c r="C162" s="10" t="s">
        <v>679</v>
      </c>
      <c r="D162" s="1" t="s">
        <v>353</v>
      </c>
      <c r="E162" s="1" t="s">
        <v>354</v>
      </c>
      <c r="F162" s="1" t="s">
        <v>242</v>
      </c>
      <c r="G162" s="1" t="s">
        <v>71</v>
      </c>
      <c r="H162" s="9">
        <v>39032</v>
      </c>
      <c r="I162" s="1" t="s">
        <v>54</v>
      </c>
      <c r="J162" s="1" t="s">
        <v>119</v>
      </c>
      <c r="K162" s="1">
        <v>8</v>
      </c>
      <c r="L162" s="71">
        <v>0</v>
      </c>
      <c r="M162" s="71"/>
      <c r="N162" s="71">
        <v>0</v>
      </c>
      <c r="O162" s="71"/>
      <c r="P162" s="71">
        <v>0</v>
      </c>
      <c r="Q162" s="2">
        <f t="shared" si="4"/>
        <v>0</v>
      </c>
      <c r="R162" s="71">
        <v>35</v>
      </c>
      <c r="S162" s="3">
        <f t="shared" si="5"/>
        <v>0</v>
      </c>
      <c r="T162" s="45"/>
      <c r="U162" s="45"/>
      <c r="V162" s="45"/>
      <c r="W162" s="1" t="s">
        <v>383</v>
      </c>
    </row>
    <row r="163" spans="1:23" ht="75">
      <c r="A163" s="1">
        <v>145</v>
      </c>
      <c r="B163" s="1" t="s">
        <v>12</v>
      </c>
      <c r="C163" s="10" t="s">
        <v>664</v>
      </c>
      <c r="D163" s="1" t="s">
        <v>356</v>
      </c>
      <c r="E163" s="1" t="s">
        <v>154</v>
      </c>
      <c r="F163" s="1" t="s">
        <v>70</v>
      </c>
      <c r="G163" s="1" t="s">
        <v>71</v>
      </c>
      <c r="H163" s="9">
        <v>38818</v>
      </c>
      <c r="I163" s="1" t="s">
        <v>54</v>
      </c>
      <c r="J163" s="1" t="s">
        <v>145</v>
      </c>
      <c r="K163" s="1">
        <v>8</v>
      </c>
      <c r="L163" s="71">
        <v>0</v>
      </c>
      <c r="M163" s="71">
        <v>0</v>
      </c>
      <c r="N163" s="71">
        <v>0</v>
      </c>
      <c r="O163" s="71"/>
      <c r="P163" s="71"/>
      <c r="Q163" s="2">
        <f t="shared" si="4"/>
        <v>0</v>
      </c>
      <c r="R163" s="71">
        <v>35</v>
      </c>
      <c r="S163" s="3">
        <f t="shared" si="5"/>
        <v>0</v>
      </c>
      <c r="T163" s="45"/>
      <c r="U163" s="45"/>
      <c r="V163" s="45"/>
      <c r="W163" s="1" t="s">
        <v>284</v>
      </c>
    </row>
    <row r="164" spans="1:23" ht="75">
      <c r="A164" s="1">
        <v>146</v>
      </c>
      <c r="B164" s="1" t="s">
        <v>12</v>
      </c>
      <c r="C164" s="10" t="s">
        <v>710</v>
      </c>
      <c r="D164" s="1" t="s">
        <v>357</v>
      </c>
      <c r="E164" s="1" t="s">
        <v>230</v>
      </c>
      <c r="F164" s="1" t="s">
        <v>358</v>
      </c>
      <c r="G164" s="1" t="s">
        <v>71</v>
      </c>
      <c r="H164" s="9">
        <v>39170</v>
      </c>
      <c r="I164" s="1" t="s">
        <v>54</v>
      </c>
      <c r="J164" s="1" t="s">
        <v>100</v>
      </c>
      <c r="K164" s="1">
        <v>8</v>
      </c>
      <c r="L164" s="71"/>
      <c r="M164" s="71"/>
      <c r="N164" s="71">
        <v>0</v>
      </c>
      <c r="O164" s="71"/>
      <c r="P164" s="71"/>
      <c r="Q164" s="2">
        <f t="shared" si="4"/>
        <v>0</v>
      </c>
      <c r="R164" s="71">
        <v>35</v>
      </c>
      <c r="S164" s="3">
        <f t="shared" si="5"/>
        <v>0</v>
      </c>
      <c r="T164" s="45"/>
      <c r="U164" s="45"/>
      <c r="V164" s="45"/>
      <c r="W164" s="1" t="s">
        <v>382</v>
      </c>
    </row>
    <row r="165" spans="1:23" ht="112.5">
      <c r="A165" s="1">
        <v>147</v>
      </c>
      <c r="B165" s="1" t="s">
        <v>12</v>
      </c>
      <c r="C165" s="10" t="s">
        <v>677</v>
      </c>
      <c r="D165" s="1" t="s">
        <v>359</v>
      </c>
      <c r="E165" s="1" t="s">
        <v>127</v>
      </c>
      <c r="F165" s="1" t="s">
        <v>157</v>
      </c>
      <c r="G165" s="1" t="s">
        <v>71</v>
      </c>
      <c r="H165" s="9">
        <v>39161</v>
      </c>
      <c r="I165" s="1" t="s">
        <v>54</v>
      </c>
      <c r="J165" s="1" t="s">
        <v>130</v>
      </c>
      <c r="K165" s="1">
        <v>8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2">
        <f t="shared" si="4"/>
        <v>0</v>
      </c>
      <c r="R165" s="71">
        <v>35</v>
      </c>
      <c r="S165" s="3">
        <f t="shared" si="5"/>
        <v>0</v>
      </c>
      <c r="T165" s="45"/>
      <c r="U165" s="45"/>
      <c r="V165" s="45"/>
      <c r="W165" s="1" t="s">
        <v>376</v>
      </c>
    </row>
    <row r="166" spans="1:23" ht="75">
      <c r="A166" s="1">
        <v>148</v>
      </c>
      <c r="B166" s="1" t="s">
        <v>12</v>
      </c>
      <c r="C166" s="10" t="s">
        <v>692</v>
      </c>
      <c r="D166" s="1" t="s">
        <v>367</v>
      </c>
      <c r="E166" s="1" t="s">
        <v>141</v>
      </c>
      <c r="F166" s="1" t="s">
        <v>112</v>
      </c>
      <c r="G166" s="10" t="s">
        <v>83</v>
      </c>
      <c r="H166" s="9">
        <v>39017</v>
      </c>
      <c r="I166" s="1" t="s">
        <v>54</v>
      </c>
      <c r="J166" s="1" t="s">
        <v>84</v>
      </c>
      <c r="K166" s="1">
        <v>8</v>
      </c>
      <c r="L166" s="71">
        <v>0</v>
      </c>
      <c r="M166" s="71">
        <v>0</v>
      </c>
      <c r="N166" s="71">
        <v>0</v>
      </c>
      <c r="O166" s="71">
        <v>0</v>
      </c>
      <c r="P166" s="71">
        <v>0</v>
      </c>
      <c r="Q166" s="2">
        <f t="shared" si="4"/>
        <v>0</v>
      </c>
      <c r="R166" s="71">
        <v>35</v>
      </c>
      <c r="S166" s="3">
        <f t="shared" si="5"/>
        <v>0</v>
      </c>
      <c r="T166" s="45"/>
      <c r="U166" s="45"/>
      <c r="V166" s="45"/>
      <c r="W166" s="10" t="s">
        <v>273</v>
      </c>
    </row>
    <row r="167" spans="1:23" ht="93.75">
      <c r="A167" s="1">
        <v>149</v>
      </c>
      <c r="B167" s="10" t="s">
        <v>12</v>
      </c>
      <c r="C167" s="10" t="s">
        <v>715</v>
      </c>
      <c r="D167" s="1" t="s">
        <v>368</v>
      </c>
      <c r="E167" s="1" t="s">
        <v>127</v>
      </c>
      <c r="F167" s="1" t="s">
        <v>133</v>
      </c>
      <c r="G167" s="1" t="s">
        <v>71</v>
      </c>
      <c r="H167" s="9">
        <v>38794</v>
      </c>
      <c r="I167" s="1" t="s">
        <v>54</v>
      </c>
      <c r="J167" s="1" t="s">
        <v>116</v>
      </c>
      <c r="K167" s="1">
        <v>8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28">
        <f t="shared" si="4"/>
        <v>0</v>
      </c>
      <c r="R167" s="71">
        <v>35</v>
      </c>
      <c r="S167" s="13">
        <f t="shared" si="5"/>
        <v>0</v>
      </c>
      <c r="T167" s="47"/>
      <c r="U167" s="47"/>
      <c r="V167" s="45"/>
      <c r="W167" s="1" t="s">
        <v>278</v>
      </c>
    </row>
    <row r="168" spans="1:23" ht="112.5">
      <c r="A168" s="1">
        <v>150</v>
      </c>
      <c r="B168" s="1" t="s">
        <v>12</v>
      </c>
      <c r="C168" s="10" t="s">
        <v>752</v>
      </c>
      <c r="D168" s="1" t="s">
        <v>386</v>
      </c>
      <c r="E168" s="1" t="s">
        <v>387</v>
      </c>
      <c r="F168" s="1" t="s">
        <v>330</v>
      </c>
      <c r="G168" s="1" t="s">
        <v>83</v>
      </c>
      <c r="H168" s="9">
        <v>38620</v>
      </c>
      <c r="I168" s="1" t="s">
        <v>54</v>
      </c>
      <c r="J168" s="1" t="s">
        <v>130</v>
      </c>
      <c r="K168" s="1">
        <v>9</v>
      </c>
      <c r="L168" s="71">
        <v>2</v>
      </c>
      <c r="M168" s="71">
        <v>0</v>
      </c>
      <c r="N168" s="71">
        <v>7</v>
      </c>
      <c r="O168" s="71">
        <v>7</v>
      </c>
      <c r="P168" s="71">
        <v>7</v>
      </c>
      <c r="Q168" s="2">
        <f t="shared" si="4"/>
        <v>23</v>
      </c>
      <c r="R168" s="71">
        <v>35</v>
      </c>
      <c r="S168" s="3">
        <f t="shared" si="5"/>
        <v>0.6571428571428571</v>
      </c>
      <c r="T168" s="45"/>
      <c r="U168" s="47" t="s">
        <v>847</v>
      </c>
      <c r="V168" s="45"/>
      <c r="W168" s="1" t="s">
        <v>464</v>
      </c>
    </row>
    <row r="169" spans="1:23" ht="56.25">
      <c r="A169" s="1">
        <v>151</v>
      </c>
      <c r="B169" s="10" t="s">
        <v>12</v>
      </c>
      <c r="C169" s="10" t="s">
        <v>732</v>
      </c>
      <c r="D169" s="1" t="s">
        <v>346</v>
      </c>
      <c r="E169" s="1" t="s">
        <v>151</v>
      </c>
      <c r="F169" s="1" t="s">
        <v>161</v>
      </c>
      <c r="G169" s="1" t="s">
        <v>71</v>
      </c>
      <c r="H169" s="9">
        <v>38623</v>
      </c>
      <c r="I169" s="1" t="s">
        <v>54</v>
      </c>
      <c r="J169" s="1" t="s">
        <v>88</v>
      </c>
      <c r="K169" s="1">
        <v>9</v>
      </c>
      <c r="L169" s="70">
        <v>7</v>
      </c>
      <c r="M169" s="70">
        <v>1</v>
      </c>
      <c r="N169" s="70">
        <v>0</v>
      </c>
      <c r="O169" s="70">
        <v>7</v>
      </c>
      <c r="P169" s="70">
        <v>7</v>
      </c>
      <c r="Q169" s="32">
        <f t="shared" si="4"/>
        <v>22</v>
      </c>
      <c r="R169" s="71">
        <v>35</v>
      </c>
      <c r="S169" s="34">
        <f t="shared" si="5"/>
        <v>0.6285714285714286</v>
      </c>
      <c r="T169" s="46"/>
      <c r="U169" s="47" t="s">
        <v>847</v>
      </c>
      <c r="V169" s="45"/>
      <c r="W169" s="1" t="s">
        <v>467</v>
      </c>
    </row>
    <row r="170" spans="1:23" ht="56.25">
      <c r="A170" s="1">
        <v>152</v>
      </c>
      <c r="B170" s="10" t="s">
        <v>12</v>
      </c>
      <c r="C170" s="10" t="s">
        <v>716</v>
      </c>
      <c r="D170" s="1" t="s">
        <v>458</v>
      </c>
      <c r="E170" s="1" t="s">
        <v>459</v>
      </c>
      <c r="F170" s="1" t="s">
        <v>460</v>
      </c>
      <c r="G170" s="1" t="s">
        <v>71</v>
      </c>
      <c r="H170" s="9">
        <v>38549</v>
      </c>
      <c r="I170" s="1" t="s">
        <v>54</v>
      </c>
      <c r="J170" s="1" t="s">
        <v>88</v>
      </c>
      <c r="K170" s="1">
        <v>9</v>
      </c>
      <c r="L170" s="72">
        <v>7</v>
      </c>
      <c r="M170" s="72">
        <v>0</v>
      </c>
      <c r="N170" s="72">
        <v>1</v>
      </c>
      <c r="O170" s="72">
        <v>7</v>
      </c>
      <c r="P170" s="72">
        <v>7</v>
      </c>
      <c r="Q170" s="28">
        <f t="shared" si="4"/>
        <v>22</v>
      </c>
      <c r="R170" s="71">
        <v>35</v>
      </c>
      <c r="S170" s="13">
        <f t="shared" si="5"/>
        <v>0.6285714285714286</v>
      </c>
      <c r="T170" s="47"/>
      <c r="U170" s="47" t="s">
        <v>847</v>
      </c>
      <c r="V170" s="45"/>
      <c r="W170" s="1" t="s">
        <v>467</v>
      </c>
    </row>
    <row r="171" spans="1:23" ht="56.25">
      <c r="A171" s="1">
        <v>153</v>
      </c>
      <c r="B171" s="10" t="s">
        <v>12</v>
      </c>
      <c r="C171" s="10" t="s">
        <v>724</v>
      </c>
      <c r="D171" s="1" t="s">
        <v>444</v>
      </c>
      <c r="E171" s="1" t="s">
        <v>90</v>
      </c>
      <c r="F171" s="1" t="s">
        <v>44</v>
      </c>
      <c r="G171" s="1" t="s">
        <v>83</v>
      </c>
      <c r="H171" s="9">
        <v>38634</v>
      </c>
      <c r="I171" s="1" t="s">
        <v>54</v>
      </c>
      <c r="J171" s="1" t="s">
        <v>88</v>
      </c>
      <c r="K171" s="1">
        <v>9</v>
      </c>
      <c r="L171" s="70">
        <v>5</v>
      </c>
      <c r="M171" s="70">
        <v>0</v>
      </c>
      <c r="N171" s="70">
        <v>2</v>
      </c>
      <c r="O171" s="70">
        <v>7</v>
      </c>
      <c r="P171" s="70">
        <v>7</v>
      </c>
      <c r="Q171" s="32">
        <f t="shared" si="4"/>
        <v>21</v>
      </c>
      <c r="R171" s="71">
        <v>35</v>
      </c>
      <c r="S171" s="34">
        <f t="shared" si="5"/>
        <v>0.6</v>
      </c>
      <c r="T171" s="46"/>
      <c r="U171" s="47" t="s">
        <v>847</v>
      </c>
      <c r="V171" s="45"/>
      <c r="W171" s="1" t="s">
        <v>467</v>
      </c>
    </row>
    <row r="172" spans="1:23" ht="56.25">
      <c r="A172" s="1">
        <v>154</v>
      </c>
      <c r="B172" s="10" t="s">
        <v>12</v>
      </c>
      <c r="C172" s="10" t="s">
        <v>775</v>
      </c>
      <c r="D172" s="1" t="s">
        <v>412</v>
      </c>
      <c r="E172" s="1" t="s">
        <v>202</v>
      </c>
      <c r="F172" s="1" t="s">
        <v>152</v>
      </c>
      <c r="G172" s="1" t="s">
        <v>71</v>
      </c>
      <c r="H172" s="9">
        <v>38406</v>
      </c>
      <c r="I172" s="1" t="s">
        <v>54</v>
      </c>
      <c r="J172" s="1" t="s">
        <v>88</v>
      </c>
      <c r="K172" s="1">
        <v>9</v>
      </c>
      <c r="L172" s="72">
        <v>2</v>
      </c>
      <c r="M172" s="72"/>
      <c r="N172" s="72">
        <v>4</v>
      </c>
      <c r="O172" s="72">
        <v>7</v>
      </c>
      <c r="P172" s="72">
        <v>7</v>
      </c>
      <c r="Q172" s="28">
        <f t="shared" si="4"/>
        <v>20</v>
      </c>
      <c r="R172" s="71">
        <v>35</v>
      </c>
      <c r="S172" s="13">
        <f t="shared" si="5"/>
        <v>0.5714285714285714</v>
      </c>
      <c r="T172" s="47"/>
      <c r="U172" s="47" t="s">
        <v>847</v>
      </c>
      <c r="V172" s="45"/>
      <c r="W172" s="1" t="s">
        <v>467</v>
      </c>
    </row>
    <row r="173" spans="1:23" ht="56.25">
      <c r="A173" s="1">
        <v>155</v>
      </c>
      <c r="B173" s="10" t="s">
        <v>12</v>
      </c>
      <c r="C173" s="10" t="s">
        <v>722</v>
      </c>
      <c r="D173" s="1" t="s">
        <v>461</v>
      </c>
      <c r="E173" s="1" t="s">
        <v>114</v>
      </c>
      <c r="F173" s="1" t="s">
        <v>177</v>
      </c>
      <c r="G173" s="1" t="s">
        <v>71</v>
      </c>
      <c r="H173" s="9">
        <v>38553</v>
      </c>
      <c r="I173" s="1" t="s">
        <v>54</v>
      </c>
      <c r="J173" s="1" t="s">
        <v>88</v>
      </c>
      <c r="K173" s="1">
        <v>9</v>
      </c>
      <c r="L173" s="72">
        <v>3</v>
      </c>
      <c r="M173" s="72">
        <v>3</v>
      </c>
      <c r="N173" s="72">
        <v>3</v>
      </c>
      <c r="O173" s="72">
        <v>4</v>
      </c>
      <c r="P173" s="72">
        <v>7</v>
      </c>
      <c r="Q173" s="28">
        <f t="shared" si="4"/>
        <v>20</v>
      </c>
      <c r="R173" s="71">
        <v>35</v>
      </c>
      <c r="S173" s="13">
        <f t="shared" si="5"/>
        <v>0.5714285714285714</v>
      </c>
      <c r="T173" s="47"/>
      <c r="U173" s="47" t="s">
        <v>847</v>
      </c>
      <c r="V173" s="45"/>
      <c r="W173" s="1" t="s">
        <v>467</v>
      </c>
    </row>
    <row r="174" spans="1:23" ht="112.5">
      <c r="A174" s="1">
        <v>156</v>
      </c>
      <c r="B174" s="1" t="s">
        <v>12</v>
      </c>
      <c r="C174" s="10" t="s">
        <v>755</v>
      </c>
      <c r="D174" s="1" t="s">
        <v>433</v>
      </c>
      <c r="E174" s="1" t="s">
        <v>43</v>
      </c>
      <c r="F174" s="1" t="s">
        <v>44</v>
      </c>
      <c r="G174" s="1" t="s">
        <v>83</v>
      </c>
      <c r="H174" s="9">
        <v>38702</v>
      </c>
      <c r="I174" s="1" t="s">
        <v>54</v>
      </c>
      <c r="J174" s="1" t="s">
        <v>130</v>
      </c>
      <c r="K174" s="1">
        <v>9</v>
      </c>
      <c r="L174" s="71">
        <v>2</v>
      </c>
      <c r="M174" s="71">
        <v>3</v>
      </c>
      <c r="N174" s="71">
        <v>0</v>
      </c>
      <c r="O174" s="71">
        <v>7</v>
      </c>
      <c r="P174" s="71">
        <v>7</v>
      </c>
      <c r="Q174" s="2">
        <f t="shared" si="4"/>
        <v>19</v>
      </c>
      <c r="R174" s="71">
        <v>35</v>
      </c>
      <c r="S174" s="3">
        <f t="shared" si="5"/>
        <v>0.5428571428571428</v>
      </c>
      <c r="T174" s="45"/>
      <c r="U174" s="47" t="s">
        <v>848</v>
      </c>
      <c r="V174" s="45"/>
      <c r="W174" s="1" t="s">
        <v>464</v>
      </c>
    </row>
    <row r="175" spans="1:23" ht="56.25">
      <c r="A175" s="1">
        <v>157</v>
      </c>
      <c r="B175" s="1" t="s">
        <v>12</v>
      </c>
      <c r="C175" s="10" t="s">
        <v>721</v>
      </c>
      <c r="D175" s="1" t="s">
        <v>407</v>
      </c>
      <c r="E175" s="1" t="s">
        <v>256</v>
      </c>
      <c r="F175" s="1" t="s">
        <v>115</v>
      </c>
      <c r="G175" s="1" t="s">
        <v>71</v>
      </c>
      <c r="H175" s="9">
        <v>38565</v>
      </c>
      <c r="I175" s="1" t="s">
        <v>54</v>
      </c>
      <c r="J175" s="1" t="s">
        <v>88</v>
      </c>
      <c r="K175" s="1">
        <v>9</v>
      </c>
      <c r="L175" s="71">
        <v>7</v>
      </c>
      <c r="M175" s="71">
        <v>3</v>
      </c>
      <c r="N175" s="71">
        <v>0</v>
      </c>
      <c r="O175" s="71">
        <v>7</v>
      </c>
      <c r="P175" s="71">
        <v>0</v>
      </c>
      <c r="Q175" s="2">
        <f t="shared" si="4"/>
        <v>17</v>
      </c>
      <c r="R175" s="71">
        <v>35</v>
      </c>
      <c r="S175" s="12">
        <f t="shared" si="5"/>
        <v>0.4857142857142857</v>
      </c>
      <c r="T175" s="45"/>
      <c r="U175" s="47" t="s">
        <v>848</v>
      </c>
      <c r="V175" s="45"/>
      <c r="W175" s="1" t="s">
        <v>467</v>
      </c>
    </row>
    <row r="176" spans="1:23" ht="56.25">
      <c r="A176" s="1">
        <v>158</v>
      </c>
      <c r="B176" s="10" t="s">
        <v>12</v>
      </c>
      <c r="C176" s="10" t="s">
        <v>719</v>
      </c>
      <c r="D176" s="1" t="s">
        <v>412</v>
      </c>
      <c r="E176" s="1" t="s">
        <v>413</v>
      </c>
      <c r="F176" s="1" t="s">
        <v>152</v>
      </c>
      <c r="G176" s="1" t="s">
        <v>71</v>
      </c>
      <c r="H176" s="9">
        <v>38777</v>
      </c>
      <c r="I176" s="1" t="s">
        <v>54</v>
      </c>
      <c r="J176" s="1" t="s">
        <v>88</v>
      </c>
      <c r="K176" s="1">
        <v>9</v>
      </c>
      <c r="L176" s="72">
        <v>1</v>
      </c>
      <c r="M176" s="72">
        <v>0</v>
      </c>
      <c r="N176" s="72">
        <v>0</v>
      </c>
      <c r="O176" s="72">
        <v>7</v>
      </c>
      <c r="P176" s="72">
        <v>7</v>
      </c>
      <c r="Q176" s="28">
        <f t="shared" si="4"/>
        <v>15</v>
      </c>
      <c r="R176" s="71">
        <v>35</v>
      </c>
      <c r="S176" s="13">
        <f t="shared" si="5"/>
        <v>0.42857142857142855</v>
      </c>
      <c r="T176" s="47"/>
      <c r="U176" s="47" t="s">
        <v>848</v>
      </c>
      <c r="V176" s="45"/>
      <c r="W176" s="1" t="s">
        <v>467</v>
      </c>
    </row>
    <row r="177" spans="1:23" ht="75">
      <c r="A177" s="1">
        <v>159</v>
      </c>
      <c r="B177" s="10" t="s">
        <v>12</v>
      </c>
      <c r="C177" s="10" t="s">
        <v>769</v>
      </c>
      <c r="D177" s="1" t="s">
        <v>403</v>
      </c>
      <c r="E177" s="1" t="s">
        <v>127</v>
      </c>
      <c r="F177" s="1" t="s">
        <v>215</v>
      </c>
      <c r="G177" s="1" t="s">
        <v>71</v>
      </c>
      <c r="H177" s="9">
        <v>38573</v>
      </c>
      <c r="I177" s="1" t="s">
        <v>54</v>
      </c>
      <c r="J177" s="1" t="s">
        <v>145</v>
      </c>
      <c r="K177" s="1">
        <v>9</v>
      </c>
      <c r="L177" s="70">
        <v>0</v>
      </c>
      <c r="M177" s="70">
        <v>0</v>
      </c>
      <c r="N177" s="70"/>
      <c r="O177" s="70">
        <v>7</v>
      </c>
      <c r="P177" s="70">
        <v>7</v>
      </c>
      <c r="Q177" s="32">
        <f t="shared" si="4"/>
        <v>14</v>
      </c>
      <c r="R177" s="71">
        <v>35</v>
      </c>
      <c r="S177" s="34">
        <f t="shared" si="5"/>
        <v>0.4</v>
      </c>
      <c r="T177" s="46"/>
      <c r="U177" s="47" t="s">
        <v>848</v>
      </c>
      <c r="V177" s="45"/>
      <c r="W177" s="1" t="s">
        <v>463</v>
      </c>
    </row>
    <row r="178" spans="1:23" ht="75">
      <c r="A178" s="1">
        <v>160</v>
      </c>
      <c r="B178" s="1" t="s">
        <v>12</v>
      </c>
      <c r="C178" s="10" t="s">
        <v>762</v>
      </c>
      <c r="D178" s="1" t="s">
        <v>426</v>
      </c>
      <c r="E178" s="1" t="s">
        <v>202</v>
      </c>
      <c r="F178" s="1" t="s">
        <v>133</v>
      </c>
      <c r="G178" s="1" t="s">
        <v>71</v>
      </c>
      <c r="H178" s="9">
        <v>38779</v>
      </c>
      <c r="I178" s="1" t="s">
        <v>54</v>
      </c>
      <c r="J178" s="1" t="s">
        <v>79</v>
      </c>
      <c r="K178" s="1">
        <v>9</v>
      </c>
      <c r="L178" s="71">
        <v>0</v>
      </c>
      <c r="M178" s="71">
        <v>0</v>
      </c>
      <c r="N178" s="71">
        <v>6</v>
      </c>
      <c r="O178" s="71">
        <v>7</v>
      </c>
      <c r="P178" s="71">
        <v>1</v>
      </c>
      <c r="Q178" s="2">
        <f t="shared" si="4"/>
        <v>14</v>
      </c>
      <c r="R178" s="71">
        <v>35</v>
      </c>
      <c r="S178" s="3">
        <f t="shared" si="5"/>
        <v>0.4</v>
      </c>
      <c r="T178" s="45"/>
      <c r="U178" s="47" t="s">
        <v>848</v>
      </c>
      <c r="V178" s="45"/>
      <c r="W178" s="1" t="s">
        <v>272</v>
      </c>
    </row>
    <row r="179" spans="1:23" ht="56.25">
      <c r="A179" s="1">
        <v>161</v>
      </c>
      <c r="B179" s="10" t="s">
        <v>12</v>
      </c>
      <c r="C179" s="10" t="s">
        <v>717</v>
      </c>
      <c r="D179" s="1" t="s">
        <v>441</v>
      </c>
      <c r="E179" s="1" t="s">
        <v>270</v>
      </c>
      <c r="F179" s="1" t="s">
        <v>177</v>
      </c>
      <c r="G179" s="1" t="s">
        <v>71</v>
      </c>
      <c r="H179" s="9">
        <v>38602</v>
      </c>
      <c r="I179" s="1" t="s">
        <v>54</v>
      </c>
      <c r="J179" s="1" t="s">
        <v>88</v>
      </c>
      <c r="K179" s="1">
        <v>9</v>
      </c>
      <c r="L179" s="72">
        <v>0</v>
      </c>
      <c r="M179" s="72">
        <v>3</v>
      </c>
      <c r="N179" s="72"/>
      <c r="O179" s="72">
        <v>3</v>
      </c>
      <c r="P179" s="72">
        <v>7</v>
      </c>
      <c r="Q179" s="28">
        <f t="shared" si="4"/>
        <v>13</v>
      </c>
      <c r="R179" s="71">
        <v>35</v>
      </c>
      <c r="S179" s="13">
        <f t="shared" si="5"/>
        <v>0.37142857142857144</v>
      </c>
      <c r="T179" s="47"/>
      <c r="U179" s="47" t="s">
        <v>848</v>
      </c>
      <c r="V179" s="45"/>
      <c r="W179" s="1" t="s">
        <v>467</v>
      </c>
    </row>
    <row r="180" spans="1:23" ht="112.5">
      <c r="A180" s="1">
        <v>162</v>
      </c>
      <c r="B180" s="10" t="s">
        <v>12</v>
      </c>
      <c r="C180" s="10" t="s">
        <v>846</v>
      </c>
      <c r="D180" s="1" t="s">
        <v>392</v>
      </c>
      <c r="E180" s="1" t="s">
        <v>393</v>
      </c>
      <c r="F180" s="1" t="s">
        <v>314</v>
      </c>
      <c r="G180" s="1" t="s">
        <v>71</v>
      </c>
      <c r="H180" s="9">
        <v>38649</v>
      </c>
      <c r="I180" s="1" t="s">
        <v>54</v>
      </c>
      <c r="J180" s="1" t="s">
        <v>130</v>
      </c>
      <c r="K180" s="1">
        <v>9</v>
      </c>
      <c r="L180" s="70">
        <v>1</v>
      </c>
      <c r="M180" s="70"/>
      <c r="N180" s="70">
        <v>3</v>
      </c>
      <c r="O180" s="70">
        <v>1</v>
      </c>
      <c r="P180" s="70">
        <v>7</v>
      </c>
      <c r="Q180" s="32">
        <f t="shared" si="4"/>
        <v>12</v>
      </c>
      <c r="R180" s="71">
        <v>35</v>
      </c>
      <c r="S180" s="34">
        <f t="shared" si="5"/>
        <v>0.34285714285714286</v>
      </c>
      <c r="T180" s="46"/>
      <c r="U180" s="47" t="s">
        <v>848</v>
      </c>
      <c r="V180" s="45"/>
      <c r="W180" s="1" t="s">
        <v>465</v>
      </c>
    </row>
    <row r="181" spans="1:23" ht="56.25">
      <c r="A181" s="1">
        <v>163</v>
      </c>
      <c r="B181" s="1" t="s">
        <v>12</v>
      </c>
      <c r="C181" s="10" t="s">
        <v>727</v>
      </c>
      <c r="D181" s="1" t="s">
        <v>440</v>
      </c>
      <c r="E181" s="1" t="s">
        <v>223</v>
      </c>
      <c r="F181" s="1" t="s">
        <v>94</v>
      </c>
      <c r="G181" s="1" t="s">
        <v>83</v>
      </c>
      <c r="H181" s="9">
        <v>38632</v>
      </c>
      <c r="I181" s="1" t="s">
        <v>54</v>
      </c>
      <c r="J181" s="1" t="s">
        <v>173</v>
      </c>
      <c r="K181" s="1">
        <v>9</v>
      </c>
      <c r="L181" s="71">
        <v>0</v>
      </c>
      <c r="M181" s="71">
        <v>0</v>
      </c>
      <c r="N181" s="71">
        <v>6</v>
      </c>
      <c r="O181" s="71">
        <v>5</v>
      </c>
      <c r="P181" s="71">
        <v>0</v>
      </c>
      <c r="Q181" s="2">
        <f t="shared" si="4"/>
        <v>11</v>
      </c>
      <c r="R181" s="71">
        <v>35</v>
      </c>
      <c r="S181" s="12">
        <f t="shared" si="5"/>
        <v>0.3142857142857143</v>
      </c>
      <c r="T181" s="45"/>
      <c r="U181" s="47" t="s">
        <v>848</v>
      </c>
      <c r="V181" s="45"/>
      <c r="W181" s="1" t="s">
        <v>462</v>
      </c>
    </row>
    <row r="182" spans="1:23" ht="112.5">
      <c r="A182" s="1">
        <v>164</v>
      </c>
      <c r="B182" s="10" t="s">
        <v>12</v>
      </c>
      <c r="C182" s="10" t="s">
        <v>753</v>
      </c>
      <c r="D182" s="1" t="s">
        <v>397</v>
      </c>
      <c r="E182" s="1" t="s">
        <v>335</v>
      </c>
      <c r="F182" s="1" t="s">
        <v>398</v>
      </c>
      <c r="G182" s="10" t="s">
        <v>364</v>
      </c>
      <c r="H182" s="9">
        <v>38423</v>
      </c>
      <c r="I182" s="1" t="s">
        <v>54</v>
      </c>
      <c r="J182" s="1" t="s">
        <v>399</v>
      </c>
      <c r="K182" s="10">
        <v>9</v>
      </c>
      <c r="L182" s="72">
        <v>0</v>
      </c>
      <c r="M182" s="72">
        <v>0</v>
      </c>
      <c r="N182" s="72">
        <v>0</v>
      </c>
      <c r="O182" s="72">
        <v>3</v>
      </c>
      <c r="P182" s="72">
        <v>7</v>
      </c>
      <c r="Q182" s="28">
        <f t="shared" si="4"/>
        <v>10</v>
      </c>
      <c r="R182" s="71">
        <v>35</v>
      </c>
      <c r="S182" s="13">
        <f t="shared" si="5"/>
        <v>0.2857142857142857</v>
      </c>
      <c r="T182" s="47"/>
      <c r="U182" s="47"/>
      <c r="V182" s="45"/>
      <c r="W182" s="1" t="s">
        <v>464</v>
      </c>
    </row>
    <row r="183" spans="1:23" ht="112.5">
      <c r="A183" s="1">
        <v>165</v>
      </c>
      <c r="B183" s="10" t="s">
        <v>12</v>
      </c>
      <c r="C183" s="10" t="s">
        <v>733</v>
      </c>
      <c r="D183" s="1" t="s">
        <v>435</v>
      </c>
      <c r="E183" s="1" t="s">
        <v>93</v>
      </c>
      <c r="F183" s="1" t="s">
        <v>436</v>
      </c>
      <c r="G183" s="1" t="s">
        <v>83</v>
      </c>
      <c r="H183" s="9">
        <v>38678</v>
      </c>
      <c r="I183" s="1" t="s">
        <v>54</v>
      </c>
      <c r="J183" s="1" t="s">
        <v>72</v>
      </c>
      <c r="K183" s="1">
        <v>9</v>
      </c>
      <c r="L183" s="72">
        <v>1</v>
      </c>
      <c r="M183" s="72">
        <v>3</v>
      </c>
      <c r="N183" s="72"/>
      <c r="O183" s="72">
        <v>6</v>
      </c>
      <c r="P183" s="72">
        <v>0</v>
      </c>
      <c r="Q183" s="28">
        <f t="shared" si="4"/>
        <v>10</v>
      </c>
      <c r="R183" s="71">
        <v>35</v>
      </c>
      <c r="S183" s="13">
        <f t="shared" si="5"/>
        <v>0.2857142857142857</v>
      </c>
      <c r="T183" s="47"/>
      <c r="U183" s="47"/>
      <c r="V183" s="45"/>
      <c r="W183" s="1" t="s">
        <v>372</v>
      </c>
    </row>
    <row r="184" spans="1:23" ht="75">
      <c r="A184" s="1">
        <v>166</v>
      </c>
      <c r="B184" s="10" t="s">
        <v>12</v>
      </c>
      <c r="C184" s="10" t="s">
        <v>741</v>
      </c>
      <c r="D184" s="1" t="s">
        <v>442</v>
      </c>
      <c r="E184" s="1" t="s">
        <v>443</v>
      </c>
      <c r="F184" s="1" t="s">
        <v>350</v>
      </c>
      <c r="G184" s="1" t="s">
        <v>83</v>
      </c>
      <c r="H184" s="9">
        <v>38542</v>
      </c>
      <c r="I184" s="1" t="s">
        <v>54</v>
      </c>
      <c r="J184" s="1" t="s">
        <v>95</v>
      </c>
      <c r="K184" s="1">
        <v>9</v>
      </c>
      <c r="L184" s="72">
        <v>3</v>
      </c>
      <c r="M184" s="72"/>
      <c r="N184" s="72"/>
      <c r="O184" s="72">
        <v>7</v>
      </c>
      <c r="P184" s="72">
        <v>0</v>
      </c>
      <c r="Q184" s="28">
        <f t="shared" si="4"/>
        <v>10</v>
      </c>
      <c r="R184" s="71">
        <v>35</v>
      </c>
      <c r="S184" s="13">
        <f t="shared" si="5"/>
        <v>0.2857142857142857</v>
      </c>
      <c r="T184" s="47"/>
      <c r="U184" s="47"/>
      <c r="V184" s="45"/>
      <c r="W184" s="1" t="s">
        <v>471</v>
      </c>
    </row>
    <row r="185" spans="1:23" ht="75">
      <c r="A185" s="1">
        <v>167</v>
      </c>
      <c r="B185" s="10" t="s">
        <v>12</v>
      </c>
      <c r="C185" s="10" t="s">
        <v>748</v>
      </c>
      <c r="D185" s="1" t="s">
        <v>388</v>
      </c>
      <c r="E185" s="1" t="s">
        <v>206</v>
      </c>
      <c r="F185" s="1" t="s">
        <v>389</v>
      </c>
      <c r="G185" s="1" t="s">
        <v>71</v>
      </c>
      <c r="H185" s="9">
        <v>38600</v>
      </c>
      <c r="I185" s="1" t="s">
        <v>54</v>
      </c>
      <c r="J185" s="1" t="s">
        <v>100</v>
      </c>
      <c r="K185" s="1">
        <v>9</v>
      </c>
      <c r="L185" s="70">
        <v>4</v>
      </c>
      <c r="M185" s="70"/>
      <c r="N185" s="70"/>
      <c r="O185" s="70">
        <v>5</v>
      </c>
      <c r="P185" s="70">
        <v>0</v>
      </c>
      <c r="Q185" s="32">
        <f t="shared" si="4"/>
        <v>9</v>
      </c>
      <c r="R185" s="71">
        <v>35</v>
      </c>
      <c r="S185" s="34">
        <f t="shared" si="5"/>
        <v>0.2571428571428571</v>
      </c>
      <c r="T185" s="46"/>
      <c r="U185" s="46"/>
      <c r="V185" s="45"/>
      <c r="W185" s="1" t="s">
        <v>371</v>
      </c>
    </row>
    <row r="186" spans="1:23" ht="112.5">
      <c r="A186" s="1">
        <v>168</v>
      </c>
      <c r="B186" s="10" t="s">
        <v>12</v>
      </c>
      <c r="C186" s="10" t="s">
        <v>754</v>
      </c>
      <c r="D186" s="1" t="s">
        <v>400</v>
      </c>
      <c r="E186" s="1" t="s">
        <v>401</v>
      </c>
      <c r="F186" s="1" t="s">
        <v>87</v>
      </c>
      <c r="G186" s="1" t="s">
        <v>71</v>
      </c>
      <c r="H186" s="9">
        <v>38433</v>
      </c>
      <c r="I186" s="1" t="s">
        <v>54</v>
      </c>
      <c r="J186" s="1" t="s">
        <v>130</v>
      </c>
      <c r="K186" s="1">
        <v>9</v>
      </c>
      <c r="L186" s="72">
        <v>2</v>
      </c>
      <c r="M186" s="72"/>
      <c r="N186" s="72"/>
      <c r="O186" s="72">
        <v>7</v>
      </c>
      <c r="P186" s="72">
        <v>0</v>
      </c>
      <c r="Q186" s="28">
        <f t="shared" si="4"/>
        <v>9</v>
      </c>
      <c r="R186" s="71">
        <v>35</v>
      </c>
      <c r="S186" s="13">
        <f t="shared" si="5"/>
        <v>0.2571428571428571</v>
      </c>
      <c r="T186" s="47"/>
      <c r="U186" s="47"/>
      <c r="V186" s="45"/>
      <c r="W186" s="1" t="s">
        <v>466</v>
      </c>
    </row>
    <row r="187" spans="1:23" ht="75">
      <c r="A187" s="1">
        <v>169</v>
      </c>
      <c r="B187" s="10" t="s">
        <v>12</v>
      </c>
      <c r="C187" s="10" t="s">
        <v>766</v>
      </c>
      <c r="D187" s="1" t="s">
        <v>138</v>
      </c>
      <c r="E187" s="1" t="s">
        <v>132</v>
      </c>
      <c r="F187" s="1" t="s">
        <v>177</v>
      </c>
      <c r="G187" s="1" t="s">
        <v>71</v>
      </c>
      <c r="H187" s="9">
        <v>38650</v>
      </c>
      <c r="I187" s="1" t="s">
        <v>54</v>
      </c>
      <c r="J187" s="1" t="s">
        <v>79</v>
      </c>
      <c r="K187" s="1">
        <v>9</v>
      </c>
      <c r="L187" s="72">
        <v>1</v>
      </c>
      <c r="M187" s="72"/>
      <c r="N187" s="72"/>
      <c r="O187" s="72">
        <v>1</v>
      </c>
      <c r="P187" s="72">
        <v>7</v>
      </c>
      <c r="Q187" s="28">
        <f t="shared" si="4"/>
        <v>9</v>
      </c>
      <c r="R187" s="71">
        <v>35</v>
      </c>
      <c r="S187" s="13">
        <f t="shared" si="5"/>
        <v>0.2571428571428571</v>
      </c>
      <c r="T187" s="47"/>
      <c r="U187" s="47"/>
      <c r="V187" s="45"/>
      <c r="W187" s="44" t="s">
        <v>468</v>
      </c>
    </row>
    <row r="188" spans="1:23" ht="75">
      <c r="A188" s="1">
        <v>170</v>
      </c>
      <c r="B188" s="10" t="s">
        <v>12</v>
      </c>
      <c r="C188" s="10" t="s">
        <v>763</v>
      </c>
      <c r="D188" s="1" t="s">
        <v>416</v>
      </c>
      <c r="E188" s="1" t="s">
        <v>111</v>
      </c>
      <c r="F188" s="1" t="s">
        <v>142</v>
      </c>
      <c r="G188" s="1" t="s">
        <v>83</v>
      </c>
      <c r="H188" s="9">
        <v>38657</v>
      </c>
      <c r="I188" s="1" t="s">
        <v>54</v>
      </c>
      <c r="J188" s="1" t="s">
        <v>79</v>
      </c>
      <c r="K188" s="1">
        <v>9</v>
      </c>
      <c r="L188" s="72"/>
      <c r="M188" s="72">
        <v>6</v>
      </c>
      <c r="N188" s="72"/>
      <c r="O188" s="72">
        <v>3</v>
      </c>
      <c r="P188" s="72">
        <v>0</v>
      </c>
      <c r="Q188" s="28">
        <f t="shared" si="4"/>
        <v>9</v>
      </c>
      <c r="R188" s="71">
        <v>35</v>
      </c>
      <c r="S188" s="13">
        <f t="shared" si="5"/>
        <v>0.2571428571428571</v>
      </c>
      <c r="T188" s="47"/>
      <c r="U188" s="47"/>
      <c r="V188" s="47"/>
      <c r="W188" s="44" t="s">
        <v>468</v>
      </c>
    </row>
    <row r="189" spans="1:23" ht="75">
      <c r="A189" s="1">
        <v>171</v>
      </c>
      <c r="B189" s="10" t="s">
        <v>12</v>
      </c>
      <c r="C189" s="10" t="s">
        <v>745</v>
      </c>
      <c r="D189" s="1" t="s">
        <v>390</v>
      </c>
      <c r="E189" s="1" t="s">
        <v>118</v>
      </c>
      <c r="F189" s="1" t="s">
        <v>164</v>
      </c>
      <c r="G189" s="1" t="s">
        <v>83</v>
      </c>
      <c r="H189" s="9">
        <v>38532</v>
      </c>
      <c r="I189" s="1" t="s">
        <v>54</v>
      </c>
      <c r="J189" s="1" t="s">
        <v>100</v>
      </c>
      <c r="K189" s="1">
        <v>9</v>
      </c>
      <c r="L189" s="70">
        <v>1</v>
      </c>
      <c r="M189" s="70"/>
      <c r="N189" s="70"/>
      <c r="O189" s="70">
        <v>7</v>
      </c>
      <c r="P189" s="70"/>
      <c r="Q189" s="32">
        <f t="shared" si="4"/>
        <v>8</v>
      </c>
      <c r="R189" s="71">
        <v>35</v>
      </c>
      <c r="S189" s="34">
        <f t="shared" si="5"/>
        <v>0.22857142857142856</v>
      </c>
      <c r="T189" s="46"/>
      <c r="U189" s="46"/>
      <c r="V189" s="45"/>
      <c r="W189" s="1" t="s">
        <v>371</v>
      </c>
    </row>
    <row r="190" spans="1:23" ht="75">
      <c r="A190" s="1">
        <v>172</v>
      </c>
      <c r="B190" s="1" t="s">
        <v>12</v>
      </c>
      <c r="C190" s="10" t="s">
        <v>760</v>
      </c>
      <c r="D190" s="1" t="s">
        <v>408</v>
      </c>
      <c r="E190" s="1" t="s">
        <v>409</v>
      </c>
      <c r="F190" s="1" t="s">
        <v>215</v>
      </c>
      <c r="G190" s="1" t="s">
        <v>71</v>
      </c>
      <c r="H190" s="9">
        <v>38650</v>
      </c>
      <c r="I190" s="1" t="s">
        <v>54</v>
      </c>
      <c r="J190" s="1" t="s">
        <v>79</v>
      </c>
      <c r="K190" s="1">
        <v>9</v>
      </c>
      <c r="L190" s="71">
        <v>1</v>
      </c>
      <c r="M190" s="71">
        <v>0</v>
      </c>
      <c r="N190" s="71">
        <v>0</v>
      </c>
      <c r="O190" s="71">
        <v>0</v>
      </c>
      <c r="P190" s="71">
        <v>7</v>
      </c>
      <c r="Q190" s="2">
        <f t="shared" si="4"/>
        <v>8</v>
      </c>
      <c r="R190" s="71">
        <v>35</v>
      </c>
      <c r="S190" s="3">
        <f t="shared" si="5"/>
        <v>0.22857142857142856</v>
      </c>
      <c r="T190" s="45"/>
      <c r="U190" s="45"/>
      <c r="V190" s="45"/>
      <c r="W190" s="1" t="s">
        <v>272</v>
      </c>
    </row>
    <row r="191" spans="1:23" ht="75">
      <c r="A191" s="1">
        <v>173</v>
      </c>
      <c r="B191" s="1" t="s">
        <v>12</v>
      </c>
      <c r="C191" s="10" t="s">
        <v>750</v>
      </c>
      <c r="D191" s="1" t="s">
        <v>419</v>
      </c>
      <c r="E191" s="1" t="s">
        <v>335</v>
      </c>
      <c r="F191" s="1" t="s">
        <v>44</v>
      </c>
      <c r="G191" s="1" t="s">
        <v>83</v>
      </c>
      <c r="H191" s="9">
        <v>38370</v>
      </c>
      <c r="I191" s="1" t="s">
        <v>54</v>
      </c>
      <c r="J191" s="1" t="s">
        <v>100</v>
      </c>
      <c r="K191" s="1">
        <v>9</v>
      </c>
      <c r="L191" s="71">
        <v>1</v>
      </c>
      <c r="M191" s="71"/>
      <c r="N191" s="71"/>
      <c r="O191" s="71">
        <v>7</v>
      </c>
      <c r="P191" s="71">
        <v>0</v>
      </c>
      <c r="Q191" s="2">
        <f t="shared" si="4"/>
        <v>8</v>
      </c>
      <c r="R191" s="71">
        <v>35</v>
      </c>
      <c r="S191" s="3">
        <f t="shared" si="5"/>
        <v>0.22857142857142856</v>
      </c>
      <c r="T191" s="45"/>
      <c r="U191" s="45"/>
      <c r="V191" s="45"/>
      <c r="W191" s="1" t="s">
        <v>371</v>
      </c>
    </row>
    <row r="192" spans="1:23" ht="56.25">
      <c r="A192" s="1">
        <v>174</v>
      </c>
      <c r="B192" s="10" t="s">
        <v>12</v>
      </c>
      <c r="C192" s="10" t="s">
        <v>720</v>
      </c>
      <c r="D192" s="1" t="s">
        <v>431</v>
      </c>
      <c r="E192" s="1" t="s">
        <v>256</v>
      </c>
      <c r="F192" s="1" t="s">
        <v>87</v>
      </c>
      <c r="G192" s="1" t="s">
        <v>71</v>
      </c>
      <c r="H192" s="9">
        <v>38646</v>
      </c>
      <c r="I192" s="1" t="s">
        <v>54</v>
      </c>
      <c r="J192" s="1" t="s">
        <v>88</v>
      </c>
      <c r="K192" s="1">
        <v>9</v>
      </c>
      <c r="L192" s="70">
        <v>1</v>
      </c>
      <c r="M192" s="70">
        <v>0</v>
      </c>
      <c r="N192" s="70"/>
      <c r="O192" s="70">
        <v>7</v>
      </c>
      <c r="P192" s="70">
        <v>0</v>
      </c>
      <c r="Q192" s="32">
        <f t="shared" si="4"/>
        <v>8</v>
      </c>
      <c r="R192" s="71">
        <v>35</v>
      </c>
      <c r="S192" s="34">
        <f t="shared" si="5"/>
        <v>0.22857142857142856</v>
      </c>
      <c r="T192" s="46"/>
      <c r="U192" s="46"/>
      <c r="V192" s="45"/>
      <c r="W192" s="1" t="s">
        <v>467</v>
      </c>
    </row>
    <row r="193" spans="1:23" ht="56.25">
      <c r="A193" s="1">
        <v>175</v>
      </c>
      <c r="B193" s="1" t="s">
        <v>12</v>
      </c>
      <c r="C193" s="10" t="s">
        <v>718</v>
      </c>
      <c r="D193" s="1" t="s">
        <v>439</v>
      </c>
      <c r="E193" s="1" t="s">
        <v>197</v>
      </c>
      <c r="F193" s="1" t="s">
        <v>44</v>
      </c>
      <c r="G193" s="1" t="s">
        <v>83</v>
      </c>
      <c r="H193" s="9">
        <v>38554</v>
      </c>
      <c r="I193" s="1" t="s">
        <v>54</v>
      </c>
      <c r="J193" s="1" t="s">
        <v>88</v>
      </c>
      <c r="K193" s="1">
        <v>9</v>
      </c>
      <c r="L193" s="71">
        <v>1</v>
      </c>
      <c r="M193" s="71"/>
      <c r="N193" s="71">
        <v>0</v>
      </c>
      <c r="O193" s="71">
        <v>7</v>
      </c>
      <c r="P193" s="71">
        <v>0</v>
      </c>
      <c r="Q193" s="2">
        <f t="shared" si="4"/>
        <v>8</v>
      </c>
      <c r="R193" s="71">
        <v>35</v>
      </c>
      <c r="S193" s="3">
        <f t="shared" si="5"/>
        <v>0.22857142857142856</v>
      </c>
      <c r="T193" s="45"/>
      <c r="U193" s="45"/>
      <c r="V193" s="45"/>
      <c r="W193" s="1" t="s">
        <v>467</v>
      </c>
    </row>
    <row r="194" spans="1:23" ht="75">
      <c r="A194" s="1">
        <v>176</v>
      </c>
      <c r="B194" s="1" t="s">
        <v>12</v>
      </c>
      <c r="C194" s="10" t="s">
        <v>765</v>
      </c>
      <c r="D194" s="1" t="s">
        <v>451</v>
      </c>
      <c r="E194" s="1" t="s">
        <v>114</v>
      </c>
      <c r="F194" s="1" t="s">
        <v>358</v>
      </c>
      <c r="G194" s="1" t="s">
        <v>71</v>
      </c>
      <c r="H194" s="9">
        <v>38563</v>
      </c>
      <c r="I194" s="1" t="s">
        <v>54</v>
      </c>
      <c r="J194" s="1" t="s">
        <v>79</v>
      </c>
      <c r="K194" s="1">
        <v>9</v>
      </c>
      <c r="L194" s="71">
        <v>1</v>
      </c>
      <c r="M194" s="71"/>
      <c r="N194" s="71"/>
      <c r="O194" s="71">
        <v>7</v>
      </c>
      <c r="P194" s="71">
        <v>0</v>
      </c>
      <c r="Q194" s="2">
        <f t="shared" si="4"/>
        <v>8</v>
      </c>
      <c r="R194" s="71">
        <v>35</v>
      </c>
      <c r="S194" s="3">
        <f t="shared" si="5"/>
        <v>0.22857142857142856</v>
      </c>
      <c r="T194" s="45"/>
      <c r="U194" s="45"/>
      <c r="V194" s="45"/>
      <c r="W194" s="1" t="s">
        <v>469</v>
      </c>
    </row>
    <row r="195" spans="1:23" ht="56.25">
      <c r="A195" s="1">
        <v>177</v>
      </c>
      <c r="B195" s="10" t="s">
        <v>12</v>
      </c>
      <c r="C195" s="10" t="s">
        <v>729</v>
      </c>
      <c r="D195" s="1" t="s">
        <v>452</v>
      </c>
      <c r="E195" s="1" t="s">
        <v>144</v>
      </c>
      <c r="F195" s="1" t="s">
        <v>157</v>
      </c>
      <c r="G195" s="1" t="s">
        <v>71</v>
      </c>
      <c r="H195" s="9">
        <v>38496</v>
      </c>
      <c r="I195" s="1" t="s">
        <v>54</v>
      </c>
      <c r="J195" s="1" t="s">
        <v>173</v>
      </c>
      <c r="K195" s="1">
        <v>9</v>
      </c>
      <c r="L195" s="72">
        <v>0</v>
      </c>
      <c r="M195" s="72">
        <v>0</v>
      </c>
      <c r="N195" s="72">
        <v>1</v>
      </c>
      <c r="O195" s="72">
        <v>0</v>
      </c>
      <c r="P195" s="72">
        <v>7</v>
      </c>
      <c r="Q195" s="28">
        <f t="shared" si="4"/>
        <v>8</v>
      </c>
      <c r="R195" s="71">
        <v>35</v>
      </c>
      <c r="S195" s="13">
        <f t="shared" si="5"/>
        <v>0.22857142857142856</v>
      </c>
      <c r="T195" s="47"/>
      <c r="U195" s="47"/>
      <c r="V195" s="45"/>
      <c r="W195" s="1" t="s">
        <v>462</v>
      </c>
    </row>
    <row r="196" spans="1:23" ht="75">
      <c r="A196" s="1">
        <v>178</v>
      </c>
      <c r="B196" s="1" t="s">
        <v>12</v>
      </c>
      <c r="C196" s="10" t="s">
        <v>771</v>
      </c>
      <c r="D196" s="1" t="s">
        <v>385</v>
      </c>
      <c r="E196" s="1" t="s">
        <v>230</v>
      </c>
      <c r="F196" s="1" t="s">
        <v>128</v>
      </c>
      <c r="G196" s="1" t="s">
        <v>71</v>
      </c>
      <c r="H196" s="9">
        <v>38600</v>
      </c>
      <c r="I196" s="1" t="s">
        <v>54</v>
      </c>
      <c r="J196" s="1" t="s">
        <v>145</v>
      </c>
      <c r="K196" s="1">
        <v>9</v>
      </c>
      <c r="L196" s="71">
        <v>0</v>
      </c>
      <c r="M196" s="71">
        <v>0</v>
      </c>
      <c r="N196" s="71">
        <v>0</v>
      </c>
      <c r="O196" s="71">
        <v>0</v>
      </c>
      <c r="P196" s="71">
        <v>7</v>
      </c>
      <c r="Q196" s="2">
        <f t="shared" si="4"/>
        <v>7</v>
      </c>
      <c r="R196" s="71">
        <v>35</v>
      </c>
      <c r="S196" s="3">
        <f t="shared" si="5"/>
        <v>0.2</v>
      </c>
      <c r="T196" s="45"/>
      <c r="U196" s="45"/>
      <c r="V196" s="45"/>
      <c r="W196" s="1" t="s">
        <v>463</v>
      </c>
    </row>
    <row r="197" spans="1:23" ht="75">
      <c r="A197" s="1">
        <v>179</v>
      </c>
      <c r="B197" s="1" t="s">
        <v>12</v>
      </c>
      <c r="C197" s="10" t="s">
        <v>759</v>
      </c>
      <c r="D197" s="1" t="s">
        <v>394</v>
      </c>
      <c r="E197" s="1" t="s">
        <v>223</v>
      </c>
      <c r="F197" s="1" t="s">
        <v>44</v>
      </c>
      <c r="G197" s="1" t="s">
        <v>83</v>
      </c>
      <c r="H197" s="9">
        <v>38557</v>
      </c>
      <c r="I197" s="1" t="s">
        <v>54</v>
      </c>
      <c r="J197" s="1" t="s">
        <v>79</v>
      </c>
      <c r="K197" s="1">
        <v>9</v>
      </c>
      <c r="L197" s="71">
        <v>0</v>
      </c>
      <c r="M197" s="71">
        <v>0</v>
      </c>
      <c r="N197" s="71">
        <v>0</v>
      </c>
      <c r="O197" s="71">
        <v>7</v>
      </c>
      <c r="P197" s="71">
        <v>0</v>
      </c>
      <c r="Q197" s="2">
        <f t="shared" si="4"/>
        <v>7</v>
      </c>
      <c r="R197" s="71">
        <v>35</v>
      </c>
      <c r="S197" s="3">
        <f t="shared" si="5"/>
        <v>0.2</v>
      </c>
      <c r="T197" s="45"/>
      <c r="U197" s="45"/>
      <c r="V197" s="45"/>
      <c r="W197" s="1" t="s">
        <v>272</v>
      </c>
    </row>
    <row r="198" spans="1:23" ht="112.5">
      <c r="A198" s="1">
        <v>180</v>
      </c>
      <c r="B198" s="10" t="s">
        <v>12</v>
      </c>
      <c r="C198" s="10" t="s">
        <v>736</v>
      </c>
      <c r="D198" s="1" t="s">
        <v>402</v>
      </c>
      <c r="E198" s="1" t="s">
        <v>168</v>
      </c>
      <c r="F198" s="1" t="s">
        <v>213</v>
      </c>
      <c r="G198" s="1" t="s">
        <v>83</v>
      </c>
      <c r="H198" s="9">
        <v>38544</v>
      </c>
      <c r="I198" s="1" t="s">
        <v>54</v>
      </c>
      <c r="J198" s="1" t="s">
        <v>72</v>
      </c>
      <c r="K198" s="1">
        <v>9</v>
      </c>
      <c r="L198" s="70"/>
      <c r="M198" s="70"/>
      <c r="N198" s="70"/>
      <c r="O198" s="70">
        <v>7</v>
      </c>
      <c r="P198" s="70">
        <v>0</v>
      </c>
      <c r="Q198" s="32">
        <f t="shared" si="4"/>
        <v>7</v>
      </c>
      <c r="R198" s="71">
        <v>35</v>
      </c>
      <c r="S198" s="34">
        <f t="shared" si="5"/>
        <v>0.2</v>
      </c>
      <c r="T198" s="46"/>
      <c r="U198" s="46"/>
      <c r="V198" s="45"/>
      <c r="W198" s="1" t="s">
        <v>372</v>
      </c>
    </row>
    <row r="199" spans="1:23" ht="56.25">
      <c r="A199" s="1">
        <v>181</v>
      </c>
      <c r="B199" s="10" t="s">
        <v>12</v>
      </c>
      <c r="C199" s="10" t="s">
        <v>723</v>
      </c>
      <c r="D199" s="1" t="s">
        <v>405</v>
      </c>
      <c r="E199" s="1" t="s">
        <v>69</v>
      </c>
      <c r="F199" s="1" t="s">
        <v>133</v>
      </c>
      <c r="G199" s="1" t="s">
        <v>71</v>
      </c>
      <c r="H199" s="9">
        <v>38550</v>
      </c>
      <c r="I199" s="1" t="s">
        <v>54</v>
      </c>
      <c r="J199" s="1" t="s">
        <v>88</v>
      </c>
      <c r="K199" s="1">
        <v>9</v>
      </c>
      <c r="L199" s="72">
        <v>1</v>
      </c>
      <c r="M199" s="72"/>
      <c r="N199" s="72">
        <v>0</v>
      </c>
      <c r="O199" s="72">
        <v>6</v>
      </c>
      <c r="P199" s="72">
        <v>0</v>
      </c>
      <c r="Q199" s="28">
        <f t="shared" si="4"/>
        <v>7</v>
      </c>
      <c r="R199" s="71">
        <v>35</v>
      </c>
      <c r="S199" s="13">
        <f t="shared" si="5"/>
        <v>0.2</v>
      </c>
      <c r="T199" s="47"/>
      <c r="U199" s="47"/>
      <c r="V199" s="45"/>
      <c r="W199" s="1" t="s">
        <v>467</v>
      </c>
    </row>
    <row r="200" spans="1:23" ht="112.5">
      <c r="A200" s="1">
        <v>182</v>
      </c>
      <c r="B200" s="10" t="s">
        <v>12</v>
      </c>
      <c r="C200" s="10" t="s">
        <v>737</v>
      </c>
      <c r="D200" s="1" t="s">
        <v>410</v>
      </c>
      <c r="E200" s="1" t="s">
        <v>43</v>
      </c>
      <c r="F200" s="1" t="s">
        <v>109</v>
      </c>
      <c r="G200" s="1" t="s">
        <v>83</v>
      </c>
      <c r="H200" s="9">
        <v>38348</v>
      </c>
      <c r="I200" s="1" t="s">
        <v>54</v>
      </c>
      <c r="J200" s="1" t="s">
        <v>72</v>
      </c>
      <c r="K200" s="1">
        <v>9</v>
      </c>
      <c r="L200" s="72">
        <v>0</v>
      </c>
      <c r="M200" s="72">
        <v>0</v>
      </c>
      <c r="N200" s="72"/>
      <c r="O200" s="72">
        <v>7</v>
      </c>
      <c r="P200" s="72">
        <v>0</v>
      </c>
      <c r="Q200" s="28">
        <f t="shared" si="4"/>
        <v>7</v>
      </c>
      <c r="R200" s="71">
        <v>35</v>
      </c>
      <c r="S200" s="13">
        <f t="shared" si="5"/>
        <v>0.2</v>
      </c>
      <c r="T200" s="47"/>
      <c r="U200" s="47"/>
      <c r="V200" s="45"/>
      <c r="W200" s="1" t="s">
        <v>372</v>
      </c>
    </row>
    <row r="201" spans="1:23" ht="75">
      <c r="A201" s="1">
        <v>183</v>
      </c>
      <c r="B201" s="1" t="s">
        <v>12</v>
      </c>
      <c r="C201" s="10" t="s">
        <v>764</v>
      </c>
      <c r="D201" s="1" t="s">
        <v>411</v>
      </c>
      <c r="E201" s="1" t="s">
        <v>154</v>
      </c>
      <c r="F201" s="1" t="s">
        <v>105</v>
      </c>
      <c r="G201" s="1" t="s">
        <v>71</v>
      </c>
      <c r="H201" s="9">
        <v>38364</v>
      </c>
      <c r="I201" s="1" t="s">
        <v>54</v>
      </c>
      <c r="J201" s="1" t="s">
        <v>79</v>
      </c>
      <c r="K201" s="1">
        <v>9</v>
      </c>
      <c r="L201" s="71">
        <v>0</v>
      </c>
      <c r="M201" s="71"/>
      <c r="N201" s="71"/>
      <c r="O201" s="71">
        <v>7</v>
      </c>
      <c r="P201" s="71">
        <v>0</v>
      </c>
      <c r="Q201" s="2">
        <f t="shared" si="4"/>
        <v>7</v>
      </c>
      <c r="R201" s="71">
        <v>35</v>
      </c>
      <c r="S201" s="3">
        <f t="shared" si="5"/>
        <v>0.2</v>
      </c>
      <c r="T201" s="45"/>
      <c r="U201" s="45"/>
      <c r="V201" s="45"/>
      <c r="W201" s="1" t="s">
        <v>469</v>
      </c>
    </row>
    <row r="202" spans="1:23" ht="56.25">
      <c r="A202" s="1">
        <v>184</v>
      </c>
      <c r="B202" s="1" t="s">
        <v>12</v>
      </c>
      <c r="C202" s="10" t="s">
        <v>728</v>
      </c>
      <c r="D202" s="1" t="s">
        <v>183</v>
      </c>
      <c r="E202" s="1" t="s">
        <v>418</v>
      </c>
      <c r="F202" s="1" t="s">
        <v>128</v>
      </c>
      <c r="G202" s="1" t="s">
        <v>71</v>
      </c>
      <c r="H202" s="9">
        <v>38558</v>
      </c>
      <c r="I202" s="1" t="s">
        <v>54</v>
      </c>
      <c r="J202" s="1" t="s">
        <v>173</v>
      </c>
      <c r="K202" s="1">
        <v>9</v>
      </c>
      <c r="L202" s="71">
        <v>0</v>
      </c>
      <c r="M202" s="71">
        <v>0</v>
      </c>
      <c r="N202" s="71">
        <v>0</v>
      </c>
      <c r="O202" s="71">
        <v>0</v>
      </c>
      <c r="P202" s="71">
        <v>7</v>
      </c>
      <c r="Q202" s="2">
        <f t="shared" si="4"/>
        <v>7</v>
      </c>
      <c r="R202" s="71">
        <v>35</v>
      </c>
      <c r="S202" s="3">
        <f t="shared" si="5"/>
        <v>0.2</v>
      </c>
      <c r="T202" s="45"/>
      <c r="U202" s="45"/>
      <c r="V202" s="45"/>
      <c r="W202" s="1" t="s">
        <v>462</v>
      </c>
    </row>
    <row r="203" spans="1:23" ht="75">
      <c r="A203" s="1">
        <v>185</v>
      </c>
      <c r="B203" s="1" t="s">
        <v>12</v>
      </c>
      <c r="C203" s="10" t="s">
        <v>774</v>
      </c>
      <c r="D203" s="1" t="s">
        <v>420</v>
      </c>
      <c r="E203" s="1" t="s">
        <v>90</v>
      </c>
      <c r="F203" s="1" t="s">
        <v>421</v>
      </c>
      <c r="G203" s="1" t="s">
        <v>83</v>
      </c>
      <c r="H203" s="9">
        <v>38574</v>
      </c>
      <c r="I203" s="1" t="s">
        <v>54</v>
      </c>
      <c r="J203" s="1" t="s">
        <v>119</v>
      </c>
      <c r="K203" s="1">
        <v>9</v>
      </c>
      <c r="L203" s="71"/>
      <c r="M203" s="71"/>
      <c r="N203" s="71"/>
      <c r="O203" s="71">
        <v>0</v>
      </c>
      <c r="P203" s="71">
        <v>7</v>
      </c>
      <c r="Q203" s="2">
        <f t="shared" si="4"/>
        <v>7</v>
      </c>
      <c r="R203" s="71">
        <v>35</v>
      </c>
      <c r="S203" s="3">
        <f t="shared" si="5"/>
        <v>0.2</v>
      </c>
      <c r="T203" s="45"/>
      <c r="U203" s="45"/>
      <c r="V203" s="45"/>
      <c r="W203" s="1" t="s">
        <v>279</v>
      </c>
    </row>
    <row r="204" spans="1:23" ht="112.5">
      <c r="A204" s="1">
        <v>186</v>
      </c>
      <c r="B204" s="1" t="s">
        <v>12</v>
      </c>
      <c r="C204" s="10" t="s">
        <v>757</v>
      </c>
      <c r="D204" s="1" t="s">
        <v>428</v>
      </c>
      <c r="E204" s="1" t="s">
        <v>342</v>
      </c>
      <c r="F204" s="1" t="s">
        <v>44</v>
      </c>
      <c r="G204" s="1" t="s">
        <v>83</v>
      </c>
      <c r="H204" s="9">
        <v>38462</v>
      </c>
      <c r="I204" s="1" t="s">
        <v>54</v>
      </c>
      <c r="J204" s="1" t="s">
        <v>130</v>
      </c>
      <c r="K204" s="1">
        <v>9</v>
      </c>
      <c r="L204" s="71">
        <v>0</v>
      </c>
      <c r="M204" s="71"/>
      <c r="N204" s="71">
        <v>0</v>
      </c>
      <c r="O204" s="71">
        <v>0</v>
      </c>
      <c r="P204" s="71">
        <v>7</v>
      </c>
      <c r="Q204" s="2">
        <f t="shared" si="4"/>
        <v>7</v>
      </c>
      <c r="R204" s="71">
        <v>35</v>
      </c>
      <c r="S204" s="3">
        <f t="shared" si="5"/>
        <v>0.2</v>
      </c>
      <c r="T204" s="45"/>
      <c r="U204" s="45"/>
      <c r="V204" s="45"/>
      <c r="W204" s="1" t="s">
        <v>465</v>
      </c>
    </row>
    <row r="205" spans="1:23" ht="75">
      <c r="A205" s="1">
        <v>187</v>
      </c>
      <c r="B205" s="1" t="s">
        <v>12</v>
      </c>
      <c r="C205" s="10" t="s">
        <v>743</v>
      </c>
      <c r="D205" s="1" t="s">
        <v>429</v>
      </c>
      <c r="E205" s="1" t="s">
        <v>93</v>
      </c>
      <c r="F205" s="1" t="s">
        <v>82</v>
      </c>
      <c r="G205" s="1" t="s">
        <v>83</v>
      </c>
      <c r="H205" s="9">
        <v>38658</v>
      </c>
      <c r="I205" s="1" t="s">
        <v>54</v>
      </c>
      <c r="J205" s="1" t="s">
        <v>95</v>
      </c>
      <c r="K205" s="1">
        <v>9</v>
      </c>
      <c r="L205" s="71">
        <v>0</v>
      </c>
      <c r="M205" s="71">
        <v>0</v>
      </c>
      <c r="N205" s="71"/>
      <c r="O205" s="71">
        <v>7</v>
      </c>
      <c r="P205" s="71">
        <v>0</v>
      </c>
      <c r="Q205" s="2">
        <f t="shared" si="4"/>
        <v>7</v>
      </c>
      <c r="R205" s="71">
        <v>35</v>
      </c>
      <c r="S205" s="3">
        <f t="shared" si="5"/>
        <v>0.2</v>
      </c>
      <c r="T205" s="45"/>
      <c r="U205" s="45"/>
      <c r="V205" s="45"/>
      <c r="W205" s="1" t="s">
        <v>369</v>
      </c>
    </row>
    <row r="206" spans="1:23" ht="112.5">
      <c r="A206" s="1">
        <v>188</v>
      </c>
      <c r="B206" s="10" t="s">
        <v>12</v>
      </c>
      <c r="C206" s="10" t="s">
        <v>739</v>
      </c>
      <c r="D206" s="1" t="s">
        <v>430</v>
      </c>
      <c r="E206" s="1" t="s">
        <v>234</v>
      </c>
      <c r="F206" s="1" t="s">
        <v>142</v>
      </c>
      <c r="G206" s="1" t="s">
        <v>83</v>
      </c>
      <c r="H206" s="9">
        <v>38672</v>
      </c>
      <c r="I206" s="1" t="s">
        <v>54</v>
      </c>
      <c r="J206" s="1" t="s">
        <v>72</v>
      </c>
      <c r="K206" s="1">
        <v>9</v>
      </c>
      <c r="L206" s="72">
        <v>0</v>
      </c>
      <c r="M206" s="72"/>
      <c r="N206" s="72">
        <v>0</v>
      </c>
      <c r="O206" s="72">
        <v>7</v>
      </c>
      <c r="P206" s="72">
        <v>0</v>
      </c>
      <c r="Q206" s="28">
        <f t="shared" si="4"/>
        <v>7</v>
      </c>
      <c r="R206" s="71">
        <v>35</v>
      </c>
      <c r="S206" s="13">
        <f t="shared" si="5"/>
        <v>0.2</v>
      </c>
      <c r="T206" s="47"/>
      <c r="U206" s="47"/>
      <c r="V206" s="45"/>
      <c r="W206" s="1" t="s">
        <v>372</v>
      </c>
    </row>
    <row r="207" spans="1:23" ht="75">
      <c r="A207" s="1">
        <v>189</v>
      </c>
      <c r="B207" s="10" t="s">
        <v>12</v>
      </c>
      <c r="C207" s="10" t="s">
        <v>740</v>
      </c>
      <c r="D207" s="1" t="s">
        <v>438</v>
      </c>
      <c r="E207" s="1" t="s">
        <v>149</v>
      </c>
      <c r="F207" s="1" t="s">
        <v>87</v>
      </c>
      <c r="G207" s="1" t="s">
        <v>71</v>
      </c>
      <c r="H207" s="9">
        <v>38581</v>
      </c>
      <c r="I207" s="1" t="s">
        <v>54</v>
      </c>
      <c r="J207" s="1" t="s">
        <v>95</v>
      </c>
      <c r="K207" s="1">
        <v>9</v>
      </c>
      <c r="L207" s="72">
        <v>0</v>
      </c>
      <c r="M207" s="72">
        <v>0</v>
      </c>
      <c r="N207" s="72">
        <v>0</v>
      </c>
      <c r="O207" s="72">
        <v>7</v>
      </c>
      <c r="P207" s="72">
        <v>0</v>
      </c>
      <c r="Q207" s="28">
        <f t="shared" si="4"/>
        <v>7</v>
      </c>
      <c r="R207" s="71">
        <v>35</v>
      </c>
      <c r="S207" s="14">
        <f t="shared" si="5"/>
        <v>0.2</v>
      </c>
      <c r="T207" s="47"/>
      <c r="U207" s="47"/>
      <c r="V207" s="45"/>
      <c r="W207" s="1" t="s">
        <v>286</v>
      </c>
    </row>
    <row r="208" spans="1:23" ht="75">
      <c r="A208" s="1">
        <v>190</v>
      </c>
      <c r="B208" s="10" t="s">
        <v>12</v>
      </c>
      <c r="C208" s="10" t="s">
        <v>773</v>
      </c>
      <c r="D208" s="1" t="s">
        <v>447</v>
      </c>
      <c r="E208" s="1" t="s">
        <v>337</v>
      </c>
      <c r="F208" s="1" t="s">
        <v>389</v>
      </c>
      <c r="G208" s="1" t="s">
        <v>71</v>
      </c>
      <c r="H208" s="9">
        <v>38671</v>
      </c>
      <c r="I208" s="1" t="s">
        <v>54</v>
      </c>
      <c r="J208" s="1" t="s">
        <v>119</v>
      </c>
      <c r="K208" s="1">
        <v>9</v>
      </c>
      <c r="L208" s="72"/>
      <c r="M208" s="72"/>
      <c r="N208" s="72">
        <v>0</v>
      </c>
      <c r="O208" s="72">
        <v>0</v>
      </c>
      <c r="P208" s="72">
        <v>7</v>
      </c>
      <c r="Q208" s="28">
        <f t="shared" si="4"/>
        <v>7</v>
      </c>
      <c r="R208" s="71">
        <v>35</v>
      </c>
      <c r="S208" s="13">
        <f t="shared" si="5"/>
        <v>0.2</v>
      </c>
      <c r="T208" s="47"/>
      <c r="U208" s="47"/>
      <c r="V208" s="45"/>
      <c r="W208" s="1" t="s">
        <v>279</v>
      </c>
    </row>
    <row r="209" spans="1:23" ht="75">
      <c r="A209" s="1">
        <v>191</v>
      </c>
      <c r="B209" s="1" t="s">
        <v>12</v>
      </c>
      <c r="C209" s="10" t="s">
        <v>772</v>
      </c>
      <c r="D209" s="1" t="s">
        <v>449</v>
      </c>
      <c r="E209" s="1" t="s">
        <v>234</v>
      </c>
      <c r="F209" s="1" t="s">
        <v>450</v>
      </c>
      <c r="G209" s="1" t="s">
        <v>83</v>
      </c>
      <c r="H209" s="9">
        <v>38370</v>
      </c>
      <c r="I209" s="1" t="s">
        <v>54</v>
      </c>
      <c r="J209" s="1" t="s">
        <v>119</v>
      </c>
      <c r="K209" s="1">
        <v>9</v>
      </c>
      <c r="L209" s="71">
        <v>0</v>
      </c>
      <c r="M209" s="71"/>
      <c r="N209" s="71"/>
      <c r="O209" s="71">
        <v>0</v>
      </c>
      <c r="P209" s="71">
        <v>7</v>
      </c>
      <c r="Q209" s="2">
        <f t="shared" si="4"/>
        <v>7</v>
      </c>
      <c r="R209" s="71">
        <v>35</v>
      </c>
      <c r="S209" s="12">
        <f t="shared" si="5"/>
        <v>0.2</v>
      </c>
      <c r="T209" s="45"/>
      <c r="U209" s="45"/>
      <c r="V209" s="45"/>
      <c r="W209" s="1" t="s">
        <v>279</v>
      </c>
    </row>
    <row r="210" spans="1:23" ht="75">
      <c r="A210" s="1">
        <v>192</v>
      </c>
      <c r="B210" s="10" t="s">
        <v>12</v>
      </c>
      <c r="C210" s="10" t="s">
        <v>731</v>
      </c>
      <c r="D210" s="1" t="s">
        <v>457</v>
      </c>
      <c r="E210" s="1" t="s">
        <v>124</v>
      </c>
      <c r="F210" s="1" t="s">
        <v>70</v>
      </c>
      <c r="G210" s="1" t="s">
        <v>71</v>
      </c>
      <c r="H210" s="9">
        <v>38540</v>
      </c>
      <c r="I210" s="1" t="s">
        <v>54</v>
      </c>
      <c r="J210" s="1" t="s">
        <v>119</v>
      </c>
      <c r="K210" s="1">
        <v>9</v>
      </c>
      <c r="L210" s="72"/>
      <c r="M210" s="72"/>
      <c r="N210" s="72"/>
      <c r="O210" s="72">
        <v>0</v>
      </c>
      <c r="P210" s="72">
        <v>7</v>
      </c>
      <c r="Q210" s="28">
        <f t="shared" si="4"/>
        <v>7</v>
      </c>
      <c r="R210" s="71">
        <v>35</v>
      </c>
      <c r="S210" s="13">
        <f t="shared" si="5"/>
        <v>0.2</v>
      </c>
      <c r="T210" s="47"/>
      <c r="U210" s="47"/>
      <c r="V210" s="45"/>
      <c r="W210" s="1" t="s">
        <v>279</v>
      </c>
    </row>
    <row r="211" spans="1:23" ht="75">
      <c r="A211" s="1">
        <v>193</v>
      </c>
      <c r="B211" s="1" t="s">
        <v>12</v>
      </c>
      <c r="C211" s="10" t="s">
        <v>746</v>
      </c>
      <c r="D211" s="1" t="s">
        <v>332</v>
      </c>
      <c r="E211" s="1" t="s">
        <v>139</v>
      </c>
      <c r="F211" s="1" t="s">
        <v>417</v>
      </c>
      <c r="G211" s="1" t="s">
        <v>71</v>
      </c>
      <c r="H211" s="9">
        <v>38499</v>
      </c>
      <c r="I211" s="1" t="s">
        <v>54</v>
      </c>
      <c r="J211" s="1" t="s">
        <v>100</v>
      </c>
      <c r="K211" s="1">
        <v>9</v>
      </c>
      <c r="L211" s="71">
        <v>1</v>
      </c>
      <c r="M211" s="71">
        <v>0</v>
      </c>
      <c r="N211" s="71"/>
      <c r="O211" s="71">
        <v>5</v>
      </c>
      <c r="P211" s="71">
        <v>0</v>
      </c>
      <c r="Q211" s="2">
        <f aca="true" t="shared" si="6" ref="Q211:Q274">SUM(L211:P211)</f>
        <v>6</v>
      </c>
      <c r="R211" s="71">
        <v>35</v>
      </c>
      <c r="S211" s="3">
        <f aca="true" t="shared" si="7" ref="S211:S274">Q211/R211</f>
        <v>0.17142857142857143</v>
      </c>
      <c r="T211" s="45"/>
      <c r="U211" s="45"/>
      <c r="V211" s="45"/>
      <c r="W211" s="1" t="s">
        <v>371</v>
      </c>
    </row>
    <row r="212" spans="1:23" ht="75">
      <c r="A212" s="1">
        <v>194</v>
      </c>
      <c r="B212" s="10" t="s">
        <v>12</v>
      </c>
      <c r="C212" s="10" t="s">
        <v>751</v>
      </c>
      <c r="D212" s="1" t="s">
        <v>391</v>
      </c>
      <c r="E212" s="10" t="s">
        <v>481</v>
      </c>
      <c r="F212" s="1" t="s">
        <v>198</v>
      </c>
      <c r="G212" s="1" t="s">
        <v>83</v>
      </c>
      <c r="H212" s="9">
        <v>38263</v>
      </c>
      <c r="I212" s="1" t="s">
        <v>54</v>
      </c>
      <c r="J212" s="1" t="s">
        <v>100</v>
      </c>
      <c r="K212" s="1">
        <v>9</v>
      </c>
      <c r="L212" s="72">
        <v>0</v>
      </c>
      <c r="M212" s="72"/>
      <c r="N212" s="72">
        <v>0</v>
      </c>
      <c r="O212" s="72">
        <v>5</v>
      </c>
      <c r="P212" s="72"/>
      <c r="Q212" s="28">
        <f t="shared" si="6"/>
        <v>5</v>
      </c>
      <c r="R212" s="71">
        <v>35</v>
      </c>
      <c r="S212" s="13">
        <f t="shared" si="7"/>
        <v>0.14285714285714285</v>
      </c>
      <c r="T212" s="47"/>
      <c r="U212" s="47"/>
      <c r="V212" s="45"/>
      <c r="W212" s="1" t="s">
        <v>371</v>
      </c>
    </row>
    <row r="213" spans="1:23" ht="75">
      <c r="A213" s="1">
        <v>195</v>
      </c>
      <c r="B213" s="1" t="s">
        <v>12</v>
      </c>
      <c r="C213" s="10" t="s">
        <v>744</v>
      </c>
      <c r="D213" s="1" t="s">
        <v>432</v>
      </c>
      <c r="E213" s="1" t="s">
        <v>81</v>
      </c>
      <c r="F213" s="1" t="s">
        <v>179</v>
      </c>
      <c r="G213" s="1" t="s">
        <v>83</v>
      </c>
      <c r="H213" s="9">
        <v>38459</v>
      </c>
      <c r="I213" s="1" t="s">
        <v>54</v>
      </c>
      <c r="J213" s="1" t="s">
        <v>95</v>
      </c>
      <c r="K213" s="1">
        <v>9</v>
      </c>
      <c r="L213" s="71">
        <v>0</v>
      </c>
      <c r="M213" s="71"/>
      <c r="N213" s="71">
        <v>0</v>
      </c>
      <c r="O213" s="71">
        <v>5</v>
      </c>
      <c r="P213" s="71">
        <v>0</v>
      </c>
      <c r="Q213" s="2">
        <f t="shared" si="6"/>
        <v>5</v>
      </c>
      <c r="R213" s="71">
        <v>35</v>
      </c>
      <c r="S213" s="3">
        <f t="shared" si="7"/>
        <v>0.14285714285714285</v>
      </c>
      <c r="T213" s="45"/>
      <c r="U213" s="45"/>
      <c r="V213" s="45"/>
      <c r="W213" s="1" t="s">
        <v>286</v>
      </c>
    </row>
    <row r="214" spans="1:23" ht="56.25">
      <c r="A214" s="1">
        <v>196</v>
      </c>
      <c r="B214" s="1" t="s">
        <v>12</v>
      </c>
      <c r="C214" s="10" t="s">
        <v>725</v>
      </c>
      <c r="D214" s="1" t="s">
        <v>395</v>
      </c>
      <c r="E214" s="1" t="s">
        <v>396</v>
      </c>
      <c r="F214" s="1" t="s">
        <v>115</v>
      </c>
      <c r="G214" s="1" t="s">
        <v>71</v>
      </c>
      <c r="H214" s="9">
        <v>38517</v>
      </c>
      <c r="I214" s="1" t="s">
        <v>54</v>
      </c>
      <c r="J214" s="1" t="s">
        <v>173</v>
      </c>
      <c r="K214" s="1">
        <v>9</v>
      </c>
      <c r="L214" s="71">
        <v>1</v>
      </c>
      <c r="M214" s="71"/>
      <c r="N214" s="71">
        <v>0</v>
      </c>
      <c r="O214" s="71">
        <v>1</v>
      </c>
      <c r="P214" s="71">
        <v>1</v>
      </c>
      <c r="Q214" s="2">
        <f t="shared" si="6"/>
        <v>3</v>
      </c>
      <c r="R214" s="71">
        <v>35</v>
      </c>
      <c r="S214" s="12">
        <f t="shared" si="7"/>
        <v>0.08571428571428572</v>
      </c>
      <c r="T214" s="45"/>
      <c r="U214" s="45"/>
      <c r="V214" s="45"/>
      <c r="W214" s="1" t="s">
        <v>462</v>
      </c>
    </row>
    <row r="215" spans="1:23" ht="56.25">
      <c r="A215" s="1">
        <v>197</v>
      </c>
      <c r="B215" s="10" t="s">
        <v>12</v>
      </c>
      <c r="C215" s="10" t="s">
        <v>726</v>
      </c>
      <c r="D215" s="1" t="s">
        <v>384</v>
      </c>
      <c r="E215" s="1" t="s">
        <v>43</v>
      </c>
      <c r="F215" s="1" t="s">
        <v>109</v>
      </c>
      <c r="G215" s="1" t="s">
        <v>83</v>
      </c>
      <c r="H215" s="9">
        <v>38397</v>
      </c>
      <c r="I215" s="1" t="s">
        <v>54</v>
      </c>
      <c r="J215" s="1" t="s">
        <v>173</v>
      </c>
      <c r="K215" s="1">
        <v>9</v>
      </c>
      <c r="L215" s="70">
        <v>0</v>
      </c>
      <c r="M215" s="70">
        <v>0</v>
      </c>
      <c r="N215" s="70">
        <v>0</v>
      </c>
      <c r="O215" s="70">
        <v>1</v>
      </c>
      <c r="P215" s="70">
        <v>1</v>
      </c>
      <c r="Q215" s="32">
        <f t="shared" si="6"/>
        <v>2</v>
      </c>
      <c r="R215" s="71">
        <v>35</v>
      </c>
      <c r="S215" s="34">
        <f t="shared" si="7"/>
        <v>0.05714285714285714</v>
      </c>
      <c r="T215" s="46"/>
      <c r="U215" s="46"/>
      <c r="V215" s="45"/>
      <c r="W215" s="1" t="s">
        <v>462</v>
      </c>
    </row>
    <row r="216" spans="1:23" ht="112.5">
      <c r="A216" s="1">
        <v>198</v>
      </c>
      <c r="B216" s="1" t="s">
        <v>12</v>
      </c>
      <c r="C216" s="10" t="s">
        <v>734</v>
      </c>
      <c r="D216" s="1" t="s">
        <v>422</v>
      </c>
      <c r="E216" s="1" t="s">
        <v>423</v>
      </c>
      <c r="F216" s="1" t="s">
        <v>424</v>
      </c>
      <c r="G216" s="1" t="s">
        <v>83</v>
      </c>
      <c r="H216" s="9">
        <v>38436</v>
      </c>
      <c r="I216" s="1" t="s">
        <v>54</v>
      </c>
      <c r="J216" s="1" t="s">
        <v>72</v>
      </c>
      <c r="K216" s="1">
        <v>9</v>
      </c>
      <c r="L216" s="71">
        <v>1</v>
      </c>
      <c r="M216" s="71">
        <v>0</v>
      </c>
      <c r="N216" s="71">
        <v>0</v>
      </c>
      <c r="O216" s="71">
        <v>1</v>
      </c>
      <c r="P216" s="71"/>
      <c r="Q216" s="2">
        <f t="shared" si="6"/>
        <v>2</v>
      </c>
      <c r="R216" s="71">
        <v>35</v>
      </c>
      <c r="S216" s="3">
        <f t="shared" si="7"/>
        <v>0.05714285714285714</v>
      </c>
      <c r="T216" s="45"/>
      <c r="U216" s="45"/>
      <c r="V216" s="45"/>
      <c r="W216" s="1" t="s">
        <v>372</v>
      </c>
    </row>
    <row r="217" spans="1:23" ht="75">
      <c r="A217" s="1">
        <v>199</v>
      </c>
      <c r="B217" s="1" t="s">
        <v>12</v>
      </c>
      <c r="C217" s="10" t="s">
        <v>747</v>
      </c>
      <c r="D217" s="1" t="s">
        <v>455</v>
      </c>
      <c r="E217" s="1" t="s">
        <v>337</v>
      </c>
      <c r="F217" s="1" t="s">
        <v>456</v>
      </c>
      <c r="G217" s="1" t="s">
        <v>71</v>
      </c>
      <c r="H217" s="9">
        <v>38497</v>
      </c>
      <c r="I217" s="1" t="s">
        <v>54</v>
      </c>
      <c r="J217" s="1" t="s">
        <v>100</v>
      </c>
      <c r="K217" s="1">
        <v>9</v>
      </c>
      <c r="L217" s="71">
        <v>1</v>
      </c>
      <c r="M217" s="71"/>
      <c r="N217" s="71"/>
      <c r="O217" s="71">
        <v>1</v>
      </c>
      <c r="P217" s="71">
        <v>0</v>
      </c>
      <c r="Q217" s="2">
        <f t="shared" si="6"/>
        <v>2</v>
      </c>
      <c r="R217" s="71">
        <v>35</v>
      </c>
      <c r="S217" s="3">
        <f t="shared" si="7"/>
        <v>0.05714285714285714</v>
      </c>
      <c r="T217" s="45"/>
      <c r="U217" s="45"/>
      <c r="V217" s="45"/>
      <c r="W217" s="1" t="s">
        <v>371</v>
      </c>
    </row>
    <row r="218" spans="1:23" ht="75">
      <c r="A218" s="1">
        <v>200</v>
      </c>
      <c r="B218" s="10" t="s">
        <v>12</v>
      </c>
      <c r="C218" s="10" t="s">
        <v>749</v>
      </c>
      <c r="D218" s="1" t="s">
        <v>445</v>
      </c>
      <c r="E218" s="1" t="s">
        <v>446</v>
      </c>
      <c r="F218" s="1" t="s">
        <v>203</v>
      </c>
      <c r="G218" s="1" t="s">
        <v>71</v>
      </c>
      <c r="H218" s="9">
        <v>38393</v>
      </c>
      <c r="I218" s="1" t="s">
        <v>54</v>
      </c>
      <c r="J218" s="1" t="s">
        <v>100</v>
      </c>
      <c r="K218" s="1">
        <v>9</v>
      </c>
      <c r="L218" s="70">
        <v>0</v>
      </c>
      <c r="M218" s="70">
        <v>0</v>
      </c>
      <c r="N218" s="70">
        <v>0</v>
      </c>
      <c r="O218" s="70">
        <v>1</v>
      </c>
      <c r="P218" s="70">
        <v>0</v>
      </c>
      <c r="Q218" s="32">
        <f t="shared" si="6"/>
        <v>1</v>
      </c>
      <c r="R218" s="71">
        <v>35</v>
      </c>
      <c r="S218" s="34">
        <f t="shared" si="7"/>
        <v>0.02857142857142857</v>
      </c>
      <c r="T218" s="46"/>
      <c r="U218" s="46"/>
      <c r="V218" s="45"/>
      <c r="W218" s="1" t="s">
        <v>371</v>
      </c>
    </row>
    <row r="219" spans="1:23" ht="112.5">
      <c r="A219" s="1">
        <v>201</v>
      </c>
      <c r="B219" s="10" t="s">
        <v>12</v>
      </c>
      <c r="C219" s="10" t="s">
        <v>738</v>
      </c>
      <c r="D219" s="1" t="s">
        <v>404</v>
      </c>
      <c r="E219" s="1" t="s">
        <v>234</v>
      </c>
      <c r="F219" s="1" t="s">
        <v>91</v>
      </c>
      <c r="G219" s="1" t="s">
        <v>83</v>
      </c>
      <c r="H219" s="9">
        <v>38365</v>
      </c>
      <c r="I219" s="1" t="s">
        <v>54</v>
      </c>
      <c r="J219" s="1" t="s">
        <v>72</v>
      </c>
      <c r="K219" s="1">
        <v>9</v>
      </c>
      <c r="L219" s="72"/>
      <c r="M219" s="72"/>
      <c r="N219" s="72"/>
      <c r="O219" s="72">
        <v>0</v>
      </c>
      <c r="P219" s="72">
        <v>0</v>
      </c>
      <c r="Q219" s="28">
        <f t="shared" si="6"/>
        <v>0</v>
      </c>
      <c r="R219" s="71">
        <v>35</v>
      </c>
      <c r="S219" s="13">
        <f t="shared" si="7"/>
        <v>0</v>
      </c>
      <c r="T219" s="47"/>
      <c r="U219" s="47"/>
      <c r="V219" s="45"/>
      <c r="W219" s="1" t="s">
        <v>372</v>
      </c>
    </row>
    <row r="220" spans="1:23" ht="112.5">
      <c r="A220" s="1">
        <v>202</v>
      </c>
      <c r="B220" s="1" t="s">
        <v>12</v>
      </c>
      <c r="C220" s="10" t="s">
        <v>756</v>
      </c>
      <c r="D220" s="1" t="s">
        <v>406</v>
      </c>
      <c r="E220" s="1" t="s">
        <v>43</v>
      </c>
      <c r="F220" s="1" t="s">
        <v>142</v>
      </c>
      <c r="G220" s="1" t="s">
        <v>83</v>
      </c>
      <c r="H220" s="9">
        <v>38445</v>
      </c>
      <c r="I220" s="1" t="s">
        <v>54</v>
      </c>
      <c r="J220" s="1" t="s">
        <v>130</v>
      </c>
      <c r="K220" s="1">
        <v>9</v>
      </c>
      <c r="L220" s="71">
        <v>0</v>
      </c>
      <c r="M220" s="71"/>
      <c r="N220" s="71"/>
      <c r="O220" s="71">
        <v>0</v>
      </c>
      <c r="P220" s="71">
        <v>0</v>
      </c>
      <c r="Q220" s="2">
        <f t="shared" si="6"/>
        <v>0</v>
      </c>
      <c r="R220" s="71">
        <v>35</v>
      </c>
      <c r="S220" s="3">
        <f t="shared" si="7"/>
        <v>0</v>
      </c>
      <c r="T220" s="45"/>
      <c r="U220" s="45"/>
      <c r="V220" s="45"/>
      <c r="W220" s="1" t="s">
        <v>465</v>
      </c>
    </row>
    <row r="221" spans="1:23" ht="75">
      <c r="A221" s="1">
        <v>203</v>
      </c>
      <c r="B221" s="10" t="s">
        <v>12</v>
      </c>
      <c r="C221" s="10" t="s">
        <v>758</v>
      </c>
      <c r="D221" s="1" t="s">
        <v>414</v>
      </c>
      <c r="E221" s="1" t="s">
        <v>202</v>
      </c>
      <c r="F221" s="1" t="s">
        <v>133</v>
      </c>
      <c r="G221" s="1" t="s">
        <v>71</v>
      </c>
      <c r="H221" s="9">
        <v>38396</v>
      </c>
      <c r="I221" s="1" t="s">
        <v>54</v>
      </c>
      <c r="J221" s="1" t="s">
        <v>79</v>
      </c>
      <c r="K221" s="1">
        <v>9</v>
      </c>
      <c r="L221" s="72">
        <v>0</v>
      </c>
      <c r="M221" s="72">
        <v>0</v>
      </c>
      <c r="N221" s="72"/>
      <c r="O221" s="72">
        <v>0</v>
      </c>
      <c r="P221" s="72">
        <v>0</v>
      </c>
      <c r="Q221" s="28">
        <f t="shared" si="6"/>
        <v>0</v>
      </c>
      <c r="R221" s="71">
        <v>35</v>
      </c>
      <c r="S221" s="13">
        <f t="shared" si="7"/>
        <v>0</v>
      </c>
      <c r="T221" s="47"/>
      <c r="U221" s="47"/>
      <c r="V221" s="45"/>
      <c r="W221" s="1" t="s">
        <v>272</v>
      </c>
    </row>
    <row r="222" spans="1:23" ht="75">
      <c r="A222" s="1">
        <v>204</v>
      </c>
      <c r="B222" s="10" t="s">
        <v>12</v>
      </c>
      <c r="C222" s="10" t="s">
        <v>770</v>
      </c>
      <c r="D222" s="1" t="s">
        <v>415</v>
      </c>
      <c r="E222" s="1" t="s">
        <v>202</v>
      </c>
      <c r="F222" s="1" t="s">
        <v>70</v>
      </c>
      <c r="G222" s="1" t="s">
        <v>71</v>
      </c>
      <c r="H222" s="9">
        <v>38428</v>
      </c>
      <c r="I222" s="1" t="s">
        <v>54</v>
      </c>
      <c r="J222" s="1" t="s">
        <v>145</v>
      </c>
      <c r="K222" s="1">
        <v>9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32">
        <f t="shared" si="6"/>
        <v>0</v>
      </c>
      <c r="R222" s="71">
        <v>35</v>
      </c>
      <c r="S222" s="33">
        <f t="shared" si="7"/>
        <v>0</v>
      </c>
      <c r="T222" s="46"/>
      <c r="U222" s="46"/>
      <c r="V222" s="45"/>
      <c r="W222" s="1" t="s">
        <v>463</v>
      </c>
    </row>
    <row r="223" spans="1:23" ht="75">
      <c r="A223" s="1">
        <v>205</v>
      </c>
      <c r="B223" s="10" t="s">
        <v>12</v>
      </c>
      <c r="C223" s="10" t="s">
        <v>761</v>
      </c>
      <c r="D223" s="1" t="s">
        <v>425</v>
      </c>
      <c r="E223" s="1" t="s">
        <v>141</v>
      </c>
      <c r="F223" s="1" t="s">
        <v>91</v>
      </c>
      <c r="G223" s="1" t="s">
        <v>83</v>
      </c>
      <c r="H223" s="9">
        <v>38724</v>
      </c>
      <c r="I223" s="1" t="s">
        <v>54</v>
      </c>
      <c r="J223" s="1" t="s">
        <v>79</v>
      </c>
      <c r="K223" s="1">
        <v>9</v>
      </c>
      <c r="L223" s="72"/>
      <c r="M223" s="72"/>
      <c r="N223" s="72">
        <v>0</v>
      </c>
      <c r="O223" s="72">
        <v>0</v>
      </c>
      <c r="P223" s="72">
        <v>0</v>
      </c>
      <c r="Q223" s="28">
        <f t="shared" si="6"/>
        <v>0</v>
      </c>
      <c r="R223" s="71">
        <v>35</v>
      </c>
      <c r="S223" s="13">
        <f t="shared" si="7"/>
        <v>0</v>
      </c>
      <c r="T223" s="47"/>
      <c r="U223" s="47"/>
      <c r="V223" s="45"/>
      <c r="W223" s="1" t="s">
        <v>470</v>
      </c>
    </row>
    <row r="224" spans="1:23" ht="112.5">
      <c r="A224" s="1">
        <v>206</v>
      </c>
      <c r="B224" s="1" t="s">
        <v>12</v>
      </c>
      <c r="C224" s="10" t="s">
        <v>735</v>
      </c>
      <c r="D224" s="1" t="s">
        <v>427</v>
      </c>
      <c r="E224" s="1" t="s">
        <v>43</v>
      </c>
      <c r="F224" s="1" t="s">
        <v>142</v>
      </c>
      <c r="G224" s="1" t="s">
        <v>83</v>
      </c>
      <c r="H224" s="9">
        <v>38317</v>
      </c>
      <c r="I224" s="1" t="s">
        <v>54</v>
      </c>
      <c r="J224" s="1" t="s">
        <v>72</v>
      </c>
      <c r="K224" s="1">
        <v>9</v>
      </c>
      <c r="L224" s="71">
        <v>0</v>
      </c>
      <c r="M224" s="71"/>
      <c r="N224" s="71">
        <v>0</v>
      </c>
      <c r="O224" s="71">
        <v>0</v>
      </c>
      <c r="P224" s="71">
        <v>0</v>
      </c>
      <c r="Q224" s="2">
        <f t="shared" si="6"/>
        <v>0</v>
      </c>
      <c r="R224" s="71">
        <v>35</v>
      </c>
      <c r="S224" s="3">
        <f t="shared" si="7"/>
        <v>0</v>
      </c>
      <c r="T224" s="45"/>
      <c r="U224" s="45"/>
      <c r="V224" s="45"/>
      <c r="W224" s="1" t="s">
        <v>372</v>
      </c>
    </row>
    <row r="225" spans="1:23" ht="56.25">
      <c r="A225" s="1">
        <v>207</v>
      </c>
      <c r="B225" s="10" t="s">
        <v>12</v>
      </c>
      <c r="C225" s="10" t="s">
        <v>730</v>
      </c>
      <c r="D225" s="1" t="s">
        <v>434</v>
      </c>
      <c r="E225" s="1" t="s">
        <v>197</v>
      </c>
      <c r="F225" s="1" t="s">
        <v>142</v>
      </c>
      <c r="G225" s="1" t="s">
        <v>83</v>
      </c>
      <c r="H225" s="9">
        <v>38412</v>
      </c>
      <c r="I225" s="1" t="s">
        <v>54</v>
      </c>
      <c r="J225" s="1" t="s">
        <v>173</v>
      </c>
      <c r="K225" s="1">
        <v>9</v>
      </c>
      <c r="L225" s="70">
        <v>0</v>
      </c>
      <c r="M225" s="70">
        <v>0</v>
      </c>
      <c r="N225" s="70"/>
      <c r="O225" s="70">
        <v>0</v>
      </c>
      <c r="P225" s="70">
        <v>0</v>
      </c>
      <c r="Q225" s="32">
        <f t="shared" si="6"/>
        <v>0</v>
      </c>
      <c r="R225" s="71">
        <v>35</v>
      </c>
      <c r="S225" s="34">
        <f t="shared" si="7"/>
        <v>0</v>
      </c>
      <c r="T225" s="46"/>
      <c r="U225" s="46"/>
      <c r="V225" s="45"/>
      <c r="W225" s="1" t="s">
        <v>285</v>
      </c>
    </row>
    <row r="226" spans="1:23" ht="75">
      <c r="A226" s="1">
        <v>208</v>
      </c>
      <c r="B226" s="10" t="s">
        <v>12</v>
      </c>
      <c r="C226" s="10" t="s">
        <v>767</v>
      </c>
      <c r="D226" s="1" t="s">
        <v>448</v>
      </c>
      <c r="E226" s="1" t="s">
        <v>154</v>
      </c>
      <c r="F226" s="1" t="s">
        <v>133</v>
      </c>
      <c r="G226" s="1" t="s">
        <v>71</v>
      </c>
      <c r="H226" s="9">
        <v>38674</v>
      </c>
      <c r="I226" s="1" t="s">
        <v>54</v>
      </c>
      <c r="J226" s="1" t="s">
        <v>145</v>
      </c>
      <c r="K226" s="1">
        <v>9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28">
        <f t="shared" si="6"/>
        <v>0</v>
      </c>
      <c r="R226" s="71">
        <v>35</v>
      </c>
      <c r="S226" s="13">
        <f t="shared" si="7"/>
        <v>0</v>
      </c>
      <c r="T226" s="47"/>
      <c r="U226" s="47"/>
      <c r="V226" s="45"/>
      <c r="W226" s="1" t="s">
        <v>463</v>
      </c>
    </row>
    <row r="227" spans="1:23" ht="75">
      <c r="A227" s="1">
        <v>209</v>
      </c>
      <c r="B227" s="10" t="s">
        <v>12</v>
      </c>
      <c r="C227" s="10" t="s">
        <v>768</v>
      </c>
      <c r="D227" s="1" t="s">
        <v>453</v>
      </c>
      <c r="E227" s="1" t="s">
        <v>127</v>
      </c>
      <c r="F227" s="1" t="s">
        <v>157</v>
      </c>
      <c r="G227" s="1" t="s">
        <v>71</v>
      </c>
      <c r="H227" s="9">
        <v>38423</v>
      </c>
      <c r="I227" s="1" t="s">
        <v>54</v>
      </c>
      <c r="J227" s="1" t="s">
        <v>145</v>
      </c>
      <c r="K227" s="1">
        <v>9</v>
      </c>
      <c r="L227" s="72"/>
      <c r="M227" s="72">
        <v>0</v>
      </c>
      <c r="N227" s="72">
        <v>0</v>
      </c>
      <c r="O227" s="72">
        <v>0</v>
      </c>
      <c r="P227" s="72"/>
      <c r="Q227" s="28">
        <f t="shared" si="6"/>
        <v>0</v>
      </c>
      <c r="R227" s="71">
        <v>35</v>
      </c>
      <c r="S227" s="13">
        <f t="shared" si="7"/>
        <v>0</v>
      </c>
      <c r="T227" s="47"/>
      <c r="U227" s="47"/>
      <c r="V227" s="45"/>
      <c r="W227" s="1" t="s">
        <v>463</v>
      </c>
    </row>
    <row r="228" spans="1:23" ht="75">
      <c r="A228" s="1">
        <v>210</v>
      </c>
      <c r="B228" s="10" t="s">
        <v>12</v>
      </c>
      <c r="C228" s="10" t="s">
        <v>742</v>
      </c>
      <c r="D228" s="1" t="s">
        <v>454</v>
      </c>
      <c r="E228" s="1" t="s">
        <v>154</v>
      </c>
      <c r="F228" s="1" t="s">
        <v>70</v>
      </c>
      <c r="G228" s="1" t="s">
        <v>71</v>
      </c>
      <c r="H228" s="9">
        <v>38396</v>
      </c>
      <c r="I228" s="1" t="s">
        <v>54</v>
      </c>
      <c r="J228" s="1" t="s">
        <v>95</v>
      </c>
      <c r="K228" s="1">
        <v>9</v>
      </c>
      <c r="L228" s="72"/>
      <c r="M228" s="72"/>
      <c r="N228" s="72">
        <v>0</v>
      </c>
      <c r="O228" s="72">
        <v>0</v>
      </c>
      <c r="P228" s="72">
        <v>0</v>
      </c>
      <c r="Q228" s="28">
        <f t="shared" si="6"/>
        <v>0</v>
      </c>
      <c r="R228" s="71">
        <v>35</v>
      </c>
      <c r="S228" s="13">
        <f t="shared" si="7"/>
        <v>0</v>
      </c>
      <c r="T228" s="47"/>
      <c r="U228" s="47"/>
      <c r="V228" s="45"/>
      <c r="W228" s="1" t="s">
        <v>370</v>
      </c>
    </row>
    <row r="229" spans="1:23" ht="75">
      <c r="A229" s="1">
        <v>211</v>
      </c>
      <c r="B229" s="1" t="s">
        <v>12</v>
      </c>
      <c r="C229" s="10" t="s">
        <v>785</v>
      </c>
      <c r="D229" s="1" t="s">
        <v>134</v>
      </c>
      <c r="E229" s="1" t="s">
        <v>118</v>
      </c>
      <c r="F229" s="1" t="s">
        <v>484</v>
      </c>
      <c r="G229" s="1" t="s">
        <v>83</v>
      </c>
      <c r="H229" s="9">
        <v>38183</v>
      </c>
      <c r="I229" s="1" t="s">
        <v>54</v>
      </c>
      <c r="J229" s="1" t="s">
        <v>95</v>
      </c>
      <c r="K229" s="1">
        <v>10</v>
      </c>
      <c r="L229" s="71">
        <v>7</v>
      </c>
      <c r="M229" s="71">
        <v>7</v>
      </c>
      <c r="N229" s="71"/>
      <c r="O229" s="71">
        <v>7</v>
      </c>
      <c r="P229" s="71">
        <v>7</v>
      </c>
      <c r="Q229" s="2">
        <f t="shared" si="6"/>
        <v>28</v>
      </c>
      <c r="R229" s="71">
        <v>35</v>
      </c>
      <c r="S229" s="3">
        <f t="shared" si="7"/>
        <v>0.8</v>
      </c>
      <c r="T229" s="45"/>
      <c r="U229" s="47" t="s">
        <v>847</v>
      </c>
      <c r="V229" s="45"/>
      <c r="W229" s="1" t="s">
        <v>281</v>
      </c>
    </row>
    <row r="230" spans="1:23" ht="56.25">
      <c r="A230" s="1">
        <v>212</v>
      </c>
      <c r="B230" s="10" t="s">
        <v>12</v>
      </c>
      <c r="C230" s="10" t="s">
        <v>797</v>
      </c>
      <c r="D230" s="1" t="s">
        <v>495</v>
      </c>
      <c r="E230" s="1" t="s">
        <v>335</v>
      </c>
      <c r="F230" s="1" t="s">
        <v>142</v>
      </c>
      <c r="G230" s="1" t="s">
        <v>83</v>
      </c>
      <c r="H230" s="9">
        <v>38101</v>
      </c>
      <c r="I230" s="1" t="s">
        <v>54</v>
      </c>
      <c r="J230" s="1" t="s">
        <v>88</v>
      </c>
      <c r="K230" s="1">
        <v>10</v>
      </c>
      <c r="L230" s="70">
        <v>7</v>
      </c>
      <c r="M230" s="70"/>
      <c r="N230" s="70">
        <v>0</v>
      </c>
      <c r="O230" s="70">
        <v>7</v>
      </c>
      <c r="P230" s="70">
        <v>5</v>
      </c>
      <c r="Q230" s="32">
        <f t="shared" si="6"/>
        <v>19</v>
      </c>
      <c r="R230" s="71">
        <v>35</v>
      </c>
      <c r="S230" s="34">
        <f t="shared" si="7"/>
        <v>0.5428571428571428</v>
      </c>
      <c r="T230" s="46"/>
      <c r="U230" s="47" t="s">
        <v>847</v>
      </c>
      <c r="V230" s="45"/>
      <c r="W230" s="1" t="s">
        <v>467</v>
      </c>
    </row>
    <row r="231" spans="1:23" ht="56.25">
      <c r="A231" s="1">
        <v>213</v>
      </c>
      <c r="B231" s="1" t="s">
        <v>12</v>
      </c>
      <c r="C231" s="10" t="s">
        <v>800</v>
      </c>
      <c r="D231" s="1" t="s">
        <v>497</v>
      </c>
      <c r="E231" s="1" t="s">
        <v>81</v>
      </c>
      <c r="F231" s="1" t="s">
        <v>44</v>
      </c>
      <c r="G231" s="1" t="s">
        <v>83</v>
      </c>
      <c r="H231" s="9">
        <v>38117</v>
      </c>
      <c r="I231" s="1" t="s">
        <v>54</v>
      </c>
      <c r="J231" s="1" t="s">
        <v>88</v>
      </c>
      <c r="K231" s="1">
        <v>10</v>
      </c>
      <c r="L231" s="71">
        <v>7</v>
      </c>
      <c r="M231" s="71"/>
      <c r="N231" s="71">
        <v>0</v>
      </c>
      <c r="O231" s="71">
        <v>7</v>
      </c>
      <c r="P231" s="71">
        <v>5</v>
      </c>
      <c r="Q231" s="2">
        <f t="shared" si="6"/>
        <v>19</v>
      </c>
      <c r="R231" s="71">
        <v>35</v>
      </c>
      <c r="S231" s="3">
        <f t="shared" si="7"/>
        <v>0.5428571428571428</v>
      </c>
      <c r="T231" s="45"/>
      <c r="U231" s="47" t="s">
        <v>847</v>
      </c>
      <c r="V231" s="45"/>
      <c r="W231" s="1" t="s">
        <v>467</v>
      </c>
    </row>
    <row r="232" spans="1:23" ht="75">
      <c r="A232" s="1">
        <v>214</v>
      </c>
      <c r="B232" s="1" t="s">
        <v>12</v>
      </c>
      <c r="C232" s="10" t="s">
        <v>786</v>
      </c>
      <c r="D232" s="10" t="s">
        <v>565</v>
      </c>
      <c r="E232" s="1" t="s">
        <v>186</v>
      </c>
      <c r="F232" s="1" t="s">
        <v>485</v>
      </c>
      <c r="G232" s="1" t="s">
        <v>83</v>
      </c>
      <c r="H232" s="9">
        <v>38163</v>
      </c>
      <c r="I232" s="1" t="s">
        <v>54</v>
      </c>
      <c r="J232" s="1" t="s">
        <v>95</v>
      </c>
      <c r="K232" s="1">
        <v>10</v>
      </c>
      <c r="L232" s="71">
        <v>2</v>
      </c>
      <c r="M232" s="71">
        <v>5</v>
      </c>
      <c r="N232" s="71"/>
      <c r="O232" s="71">
        <v>6</v>
      </c>
      <c r="P232" s="71">
        <v>5</v>
      </c>
      <c r="Q232" s="2">
        <f t="shared" si="6"/>
        <v>18</v>
      </c>
      <c r="R232" s="71">
        <v>35</v>
      </c>
      <c r="S232" s="3">
        <f t="shared" si="7"/>
        <v>0.5142857142857142</v>
      </c>
      <c r="T232" s="45"/>
      <c r="U232" s="47" t="s">
        <v>848</v>
      </c>
      <c r="V232" s="45"/>
      <c r="W232" s="1" t="s">
        <v>281</v>
      </c>
    </row>
    <row r="233" spans="1:23" ht="75">
      <c r="A233" s="1">
        <v>215</v>
      </c>
      <c r="B233" s="10" t="s">
        <v>12</v>
      </c>
      <c r="C233" s="10" t="s">
        <v>808</v>
      </c>
      <c r="D233" s="1" t="s">
        <v>504</v>
      </c>
      <c r="E233" s="1" t="s">
        <v>443</v>
      </c>
      <c r="F233" s="1" t="s">
        <v>348</v>
      </c>
      <c r="G233" s="1" t="s">
        <v>83</v>
      </c>
      <c r="H233" s="9">
        <v>38139</v>
      </c>
      <c r="I233" s="1" t="s">
        <v>54</v>
      </c>
      <c r="J233" s="1" t="s">
        <v>79</v>
      </c>
      <c r="K233" s="1">
        <v>10</v>
      </c>
      <c r="L233" s="72">
        <v>0</v>
      </c>
      <c r="M233" s="72">
        <v>4</v>
      </c>
      <c r="N233" s="72">
        <v>0</v>
      </c>
      <c r="O233" s="72">
        <v>7</v>
      </c>
      <c r="P233" s="72">
        <v>7</v>
      </c>
      <c r="Q233" s="28">
        <f t="shared" si="6"/>
        <v>18</v>
      </c>
      <c r="R233" s="71">
        <v>35</v>
      </c>
      <c r="S233" s="13">
        <f t="shared" si="7"/>
        <v>0.5142857142857142</v>
      </c>
      <c r="T233" s="47"/>
      <c r="U233" s="47" t="s">
        <v>848</v>
      </c>
      <c r="V233" s="45"/>
      <c r="W233" s="44" t="s">
        <v>374</v>
      </c>
    </row>
    <row r="234" spans="1:23" ht="75">
      <c r="A234" s="1">
        <v>216</v>
      </c>
      <c r="B234" s="10" t="s">
        <v>12</v>
      </c>
      <c r="C234" s="10" t="s">
        <v>810</v>
      </c>
      <c r="D234" s="1" t="s">
        <v>117</v>
      </c>
      <c r="E234" s="1" t="s">
        <v>490</v>
      </c>
      <c r="F234" s="1" t="s">
        <v>485</v>
      </c>
      <c r="G234" s="1" t="s">
        <v>83</v>
      </c>
      <c r="H234" s="9">
        <v>38187</v>
      </c>
      <c r="I234" s="1" t="s">
        <v>54</v>
      </c>
      <c r="J234" s="1" t="s">
        <v>79</v>
      </c>
      <c r="K234" s="1">
        <v>10</v>
      </c>
      <c r="L234" s="70"/>
      <c r="M234" s="70">
        <v>0</v>
      </c>
      <c r="N234" s="70">
        <v>5</v>
      </c>
      <c r="O234" s="70">
        <v>5</v>
      </c>
      <c r="P234" s="70">
        <v>7</v>
      </c>
      <c r="Q234" s="32">
        <f t="shared" si="6"/>
        <v>17</v>
      </c>
      <c r="R234" s="71">
        <v>35</v>
      </c>
      <c r="S234" s="34">
        <f t="shared" si="7"/>
        <v>0.4857142857142857</v>
      </c>
      <c r="T234" s="46"/>
      <c r="U234" s="47" t="s">
        <v>848</v>
      </c>
      <c r="V234" s="45"/>
      <c r="W234" s="44" t="s">
        <v>374</v>
      </c>
    </row>
    <row r="235" spans="1:23" ht="75">
      <c r="A235" s="1">
        <v>217</v>
      </c>
      <c r="B235" s="1" t="s">
        <v>12</v>
      </c>
      <c r="C235" s="10" t="s">
        <v>807</v>
      </c>
      <c r="D235" s="1" t="s">
        <v>235</v>
      </c>
      <c r="E235" s="1" t="s">
        <v>43</v>
      </c>
      <c r="F235" s="1" t="s">
        <v>350</v>
      </c>
      <c r="G235" s="1" t="s">
        <v>83</v>
      </c>
      <c r="H235" s="9">
        <v>38534</v>
      </c>
      <c r="I235" s="1" t="s">
        <v>54</v>
      </c>
      <c r="J235" s="1" t="s">
        <v>79</v>
      </c>
      <c r="K235" s="1">
        <v>10</v>
      </c>
      <c r="L235" s="71"/>
      <c r="M235" s="71">
        <v>4</v>
      </c>
      <c r="N235" s="71">
        <v>0</v>
      </c>
      <c r="O235" s="71">
        <v>7</v>
      </c>
      <c r="P235" s="71">
        <v>5</v>
      </c>
      <c r="Q235" s="2">
        <f t="shared" si="6"/>
        <v>16</v>
      </c>
      <c r="R235" s="71">
        <v>35</v>
      </c>
      <c r="S235" s="12">
        <f t="shared" si="7"/>
        <v>0.45714285714285713</v>
      </c>
      <c r="T235" s="45"/>
      <c r="U235" s="47" t="s">
        <v>848</v>
      </c>
      <c r="V235" s="45"/>
      <c r="W235" s="44" t="s">
        <v>374</v>
      </c>
    </row>
    <row r="236" spans="1:23" ht="112.5">
      <c r="A236" s="1">
        <v>218</v>
      </c>
      <c r="B236" s="10" t="s">
        <v>12</v>
      </c>
      <c r="C236" s="10" t="s">
        <v>804</v>
      </c>
      <c r="D236" s="1" t="s">
        <v>491</v>
      </c>
      <c r="E236" s="1" t="s">
        <v>141</v>
      </c>
      <c r="F236" s="1" t="s">
        <v>492</v>
      </c>
      <c r="G236" s="1" t="s">
        <v>83</v>
      </c>
      <c r="H236" s="9">
        <v>37984</v>
      </c>
      <c r="I236" s="1" t="s">
        <v>54</v>
      </c>
      <c r="J236" s="1" t="s">
        <v>130</v>
      </c>
      <c r="K236" s="1">
        <v>10</v>
      </c>
      <c r="L236" s="70">
        <v>6</v>
      </c>
      <c r="M236" s="70"/>
      <c r="N236" s="70">
        <v>0</v>
      </c>
      <c r="O236" s="70">
        <v>2</v>
      </c>
      <c r="P236" s="70">
        <v>7</v>
      </c>
      <c r="Q236" s="32">
        <f t="shared" si="6"/>
        <v>15</v>
      </c>
      <c r="R236" s="71">
        <v>35</v>
      </c>
      <c r="S236" s="34">
        <f t="shared" si="7"/>
        <v>0.42857142857142855</v>
      </c>
      <c r="T236" s="46"/>
      <c r="U236" s="47" t="s">
        <v>848</v>
      </c>
      <c r="V236" s="45"/>
      <c r="W236" s="1" t="s">
        <v>464</v>
      </c>
    </row>
    <row r="237" spans="1:23" ht="106.5" customHeight="1">
      <c r="A237" s="1">
        <v>219</v>
      </c>
      <c r="B237" s="1" t="s">
        <v>12</v>
      </c>
      <c r="C237" s="10" t="s">
        <v>809</v>
      </c>
      <c r="D237" s="1" t="s">
        <v>476</v>
      </c>
      <c r="E237" s="1" t="s">
        <v>477</v>
      </c>
      <c r="F237" s="1" t="s">
        <v>142</v>
      </c>
      <c r="G237" s="1" t="s">
        <v>83</v>
      </c>
      <c r="H237" s="9">
        <v>38369</v>
      </c>
      <c r="I237" s="1" t="s">
        <v>54</v>
      </c>
      <c r="J237" s="1" t="s">
        <v>79</v>
      </c>
      <c r="K237" s="1">
        <v>10</v>
      </c>
      <c r="L237" s="71">
        <v>7</v>
      </c>
      <c r="M237" s="71">
        <v>0</v>
      </c>
      <c r="N237" s="71"/>
      <c r="O237" s="71">
        <v>7</v>
      </c>
      <c r="P237" s="71"/>
      <c r="Q237" s="2">
        <f t="shared" si="6"/>
        <v>14</v>
      </c>
      <c r="R237" s="71">
        <v>35</v>
      </c>
      <c r="S237" s="3">
        <f t="shared" si="7"/>
        <v>0.4</v>
      </c>
      <c r="T237" s="45"/>
      <c r="U237" s="47" t="s">
        <v>848</v>
      </c>
      <c r="V237" s="45"/>
      <c r="W237" s="44" t="s">
        <v>374</v>
      </c>
    </row>
    <row r="238" spans="1:23" ht="75">
      <c r="A238" s="1">
        <v>220</v>
      </c>
      <c r="B238" s="1" t="s">
        <v>12</v>
      </c>
      <c r="C238" s="10" t="s">
        <v>806</v>
      </c>
      <c r="D238" s="1" t="s">
        <v>478</v>
      </c>
      <c r="E238" s="1" t="s">
        <v>186</v>
      </c>
      <c r="F238" s="1" t="s">
        <v>479</v>
      </c>
      <c r="G238" s="1" t="s">
        <v>83</v>
      </c>
      <c r="H238" s="9">
        <v>38308</v>
      </c>
      <c r="I238" s="1" t="s">
        <v>54</v>
      </c>
      <c r="J238" s="1" t="s">
        <v>79</v>
      </c>
      <c r="K238" s="1">
        <v>10</v>
      </c>
      <c r="L238" s="71">
        <v>7</v>
      </c>
      <c r="M238" s="71"/>
      <c r="N238" s="71"/>
      <c r="O238" s="71">
        <v>0</v>
      </c>
      <c r="P238" s="71">
        <v>7</v>
      </c>
      <c r="Q238" s="2">
        <f t="shared" si="6"/>
        <v>14</v>
      </c>
      <c r="R238" s="71">
        <v>35</v>
      </c>
      <c r="S238" s="3">
        <f t="shared" si="7"/>
        <v>0.4</v>
      </c>
      <c r="T238" s="45"/>
      <c r="U238" s="47" t="s">
        <v>848</v>
      </c>
      <c r="V238" s="45"/>
      <c r="W238" s="44" t="s">
        <v>374</v>
      </c>
    </row>
    <row r="239" spans="1:23" ht="75">
      <c r="A239" s="1">
        <v>221</v>
      </c>
      <c r="B239" s="1" t="s">
        <v>12</v>
      </c>
      <c r="C239" s="10" t="s">
        <v>782</v>
      </c>
      <c r="D239" s="1" t="s">
        <v>487</v>
      </c>
      <c r="E239" s="1" t="s">
        <v>270</v>
      </c>
      <c r="F239" s="1" t="s">
        <v>87</v>
      </c>
      <c r="G239" s="1" t="s">
        <v>71</v>
      </c>
      <c r="H239" s="9">
        <v>38257</v>
      </c>
      <c r="I239" s="1" t="s">
        <v>54</v>
      </c>
      <c r="J239" s="1" t="s">
        <v>95</v>
      </c>
      <c r="K239" s="1">
        <v>10</v>
      </c>
      <c r="L239" s="71"/>
      <c r="M239" s="71"/>
      <c r="N239" s="71"/>
      <c r="O239" s="71">
        <v>7</v>
      </c>
      <c r="P239" s="71">
        <v>6</v>
      </c>
      <c r="Q239" s="2">
        <f t="shared" si="6"/>
        <v>13</v>
      </c>
      <c r="R239" s="71">
        <v>35</v>
      </c>
      <c r="S239" s="3">
        <f t="shared" si="7"/>
        <v>0.37142857142857144</v>
      </c>
      <c r="T239" s="45"/>
      <c r="U239" s="47" t="s">
        <v>848</v>
      </c>
      <c r="V239" s="45"/>
      <c r="W239" s="1" t="s">
        <v>517</v>
      </c>
    </row>
    <row r="240" spans="1:23" ht="56.25">
      <c r="A240" s="1">
        <v>222</v>
      </c>
      <c r="B240" s="10" t="s">
        <v>12</v>
      </c>
      <c r="C240" s="10" t="s">
        <v>795</v>
      </c>
      <c r="D240" s="1" t="s">
        <v>480</v>
      </c>
      <c r="E240" s="1" t="s">
        <v>481</v>
      </c>
      <c r="F240" s="1" t="s">
        <v>482</v>
      </c>
      <c r="G240" s="1" t="s">
        <v>83</v>
      </c>
      <c r="H240" s="9">
        <v>38161</v>
      </c>
      <c r="I240" s="1" t="s">
        <v>54</v>
      </c>
      <c r="J240" s="1" t="s">
        <v>88</v>
      </c>
      <c r="K240" s="1">
        <v>10</v>
      </c>
      <c r="L240" s="72">
        <v>7</v>
      </c>
      <c r="M240" s="72">
        <v>1</v>
      </c>
      <c r="N240" s="72">
        <v>0</v>
      </c>
      <c r="O240" s="72"/>
      <c r="P240" s="72"/>
      <c r="Q240" s="28">
        <f t="shared" si="6"/>
        <v>8</v>
      </c>
      <c r="R240" s="71">
        <v>35</v>
      </c>
      <c r="S240" s="13">
        <f t="shared" si="7"/>
        <v>0.22857142857142856</v>
      </c>
      <c r="T240" s="47"/>
      <c r="U240" s="47"/>
      <c r="V240" s="45"/>
      <c r="W240" s="1" t="s">
        <v>274</v>
      </c>
    </row>
    <row r="241" spans="1:23" ht="75">
      <c r="A241" s="1">
        <v>223</v>
      </c>
      <c r="B241" s="10" t="s">
        <v>12</v>
      </c>
      <c r="C241" s="10" t="s">
        <v>805</v>
      </c>
      <c r="D241" s="1" t="s">
        <v>496</v>
      </c>
      <c r="E241" s="1" t="s">
        <v>443</v>
      </c>
      <c r="F241" s="1" t="s">
        <v>436</v>
      </c>
      <c r="G241" s="1" t="s">
        <v>83</v>
      </c>
      <c r="H241" s="9">
        <v>38382</v>
      </c>
      <c r="I241" s="1" t="s">
        <v>54</v>
      </c>
      <c r="J241" s="1" t="s">
        <v>79</v>
      </c>
      <c r="K241" s="1">
        <v>10</v>
      </c>
      <c r="L241" s="72">
        <v>7</v>
      </c>
      <c r="M241" s="72">
        <v>0</v>
      </c>
      <c r="N241" s="72"/>
      <c r="O241" s="72"/>
      <c r="P241" s="72">
        <v>0</v>
      </c>
      <c r="Q241" s="28">
        <f t="shared" si="6"/>
        <v>7</v>
      </c>
      <c r="R241" s="71">
        <v>35</v>
      </c>
      <c r="S241" s="14">
        <f t="shared" si="7"/>
        <v>0.2</v>
      </c>
      <c r="T241" s="47"/>
      <c r="U241" s="47"/>
      <c r="V241" s="45"/>
      <c r="W241" s="44" t="s">
        <v>374</v>
      </c>
    </row>
    <row r="242" spans="1:23" ht="56.25">
      <c r="A242" s="1">
        <v>224</v>
      </c>
      <c r="B242" s="10" t="s">
        <v>12</v>
      </c>
      <c r="C242" s="10" t="s">
        <v>796</v>
      </c>
      <c r="D242" s="1" t="s">
        <v>501</v>
      </c>
      <c r="E242" s="1" t="s">
        <v>256</v>
      </c>
      <c r="F242" s="1" t="s">
        <v>502</v>
      </c>
      <c r="G242" s="1" t="s">
        <v>71</v>
      </c>
      <c r="H242" s="9">
        <v>37999</v>
      </c>
      <c r="I242" s="1" t="s">
        <v>54</v>
      </c>
      <c r="J242" s="1" t="s">
        <v>88</v>
      </c>
      <c r="K242" s="1">
        <v>10</v>
      </c>
      <c r="L242" s="70">
        <v>0</v>
      </c>
      <c r="M242" s="70"/>
      <c r="N242" s="70"/>
      <c r="O242" s="70"/>
      <c r="P242" s="70">
        <v>7</v>
      </c>
      <c r="Q242" s="32">
        <f t="shared" si="6"/>
        <v>7</v>
      </c>
      <c r="R242" s="71">
        <v>35</v>
      </c>
      <c r="S242" s="34">
        <f t="shared" si="7"/>
        <v>0.2</v>
      </c>
      <c r="T242" s="46"/>
      <c r="U242" s="46"/>
      <c r="V242" s="45"/>
      <c r="W242" s="1" t="s">
        <v>467</v>
      </c>
    </row>
    <row r="243" spans="1:23" ht="75">
      <c r="A243" s="1">
        <v>225</v>
      </c>
      <c r="B243" s="10" t="s">
        <v>12</v>
      </c>
      <c r="C243" s="10" t="s">
        <v>777</v>
      </c>
      <c r="D243" s="1" t="s">
        <v>513</v>
      </c>
      <c r="E243" s="1" t="s">
        <v>86</v>
      </c>
      <c r="F243" s="1" t="s">
        <v>314</v>
      </c>
      <c r="G243" s="1" t="s">
        <v>71</v>
      </c>
      <c r="H243" s="9">
        <v>38239</v>
      </c>
      <c r="I243" s="1" t="s">
        <v>54</v>
      </c>
      <c r="J243" s="1" t="s">
        <v>100</v>
      </c>
      <c r="K243" s="1">
        <v>10</v>
      </c>
      <c r="L243" s="72">
        <v>2</v>
      </c>
      <c r="M243" s="72">
        <v>0</v>
      </c>
      <c r="N243" s="72"/>
      <c r="O243" s="72"/>
      <c r="P243" s="72">
        <v>5</v>
      </c>
      <c r="Q243" s="28">
        <f t="shared" si="6"/>
        <v>7</v>
      </c>
      <c r="R243" s="71">
        <v>35</v>
      </c>
      <c r="S243" s="13">
        <f t="shared" si="7"/>
        <v>0.2</v>
      </c>
      <c r="T243" s="47"/>
      <c r="U243" s="47"/>
      <c r="V243" s="45"/>
      <c r="W243" s="1" t="s">
        <v>382</v>
      </c>
    </row>
    <row r="244" spans="1:23" ht="75">
      <c r="A244" s="1">
        <v>226</v>
      </c>
      <c r="B244" s="1" t="s">
        <v>12</v>
      </c>
      <c r="C244" s="10" t="s">
        <v>776</v>
      </c>
      <c r="D244" s="1" t="s">
        <v>474</v>
      </c>
      <c r="E244" s="1" t="s">
        <v>230</v>
      </c>
      <c r="F244" s="1" t="s">
        <v>70</v>
      </c>
      <c r="G244" s="1" t="s">
        <v>71</v>
      </c>
      <c r="H244" s="9">
        <v>38008</v>
      </c>
      <c r="I244" s="1" t="s">
        <v>54</v>
      </c>
      <c r="J244" s="1" t="s">
        <v>100</v>
      </c>
      <c r="K244" s="1">
        <v>10</v>
      </c>
      <c r="L244" s="71">
        <v>0</v>
      </c>
      <c r="M244" s="71"/>
      <c r="N244" s="71"/>
      <c r="O244" s="71"/>
      <c r="P244" s="71">
        <v>5</v>
      </c>
      <c r="Q244" s="2">
        <f t="shared" si="6"/>
        <v>5</v>
      </c>
      <c r="R244" s="71">
        <v>35</v>
      </c>
      <c r="S244" s="3">
        <f t="shared" si="7"/>
        <v>0.14285714285714285</v>
      </c>
      <c r="T244" s="45"/>
      <c r="U244" s="45"/>
      <c r="V244" s="45"/>
      <c r="W244" s="1" t="s">
        <v>371</v>
      </c>
    </row>
    <row r="245" spans="1:23" ht="112.5">
      <c r="A245" s="1">
        <v>227</v>
      </c>
      <c r="B245" s="10" t="s">
        <v>12</v>
      </c>
      <c r="C245" s="10" t="s">
        <v>794</v>
      </c>
      <c r="D245" s="1" t="s">
        <v>499</v>
      </c>
      <c r="E245" s="1" t="s">
        <v>108</v>
      </c>
      <c r="F245" s="1" t="s">
        <v>44</v>
      </c>
      <c r="G245" s="1" t="s">
        <v>83</v>
      </c>
      <c r="H245" s="9">
        <v>38301</v>
      </c>
      <c r="I245" s="1" t="s">
        <v>54</v>
      </c>
      <c r="J245" s="1" t="s">
        <v>72</v>
      </c>
      <c r="K245" s="1">
        <v>10</v>
      </c>
      <c r="L245" s="72">
        <v>0</v>
      </c>
      <c r="M245" s="72"/>
      <c r="N245" s="72"/>
      <c r="O245" s="72"/>
      <c r="P245" s="72">
        <v>5</v>
      </c>
      <c r="Q245" s="28">
        <f t="shared" si="6"/>
        <v>5</v>
      </c>
      <c r="R245" s="71">
        <v>35</v>
      </c>
      <c r="S245" s="13">
        <f t="shared" si="7"/>
        <v>0.14285714285714285</v>
      </c>
      <c r="T245" s="47"/>
      <c r="U245" s="47"/>
      <c r="V245" s="45"/>
      <c r="W245" s="1" t="s">
        <v>372</v>
      </c>
    </row>
    <row r="246" spans="1:23" ht="56.25">
      <c r="A246" s="1">
        <v>228</v>
      </c>
      <c r="B246" s="10" t="s">
        <v>12</v>
      </c>
      <c r="C246" s="10" t="s">
        <v>798</v>
      </c>
      <c r="D246" s="1" t="s">
        <v>503</v>
      </c>
      <c r="E246" s="1" t="s">
        <v>232</v>
      </c>
      <c r="F246" s="1" t="s">
        <v>450</v>
      </c>
      <c r="G246" s="1" t="s">
        <v>83</v>
      </c>
      <c r="H246" s="9">
        <v>38251</v>
      </c>
      <c r="I246" s="1" t="s">
        <v>54</v>
      </c>
      <c r="J246" s="1" t="s">
        <v>88</v>
      </c>
      <c r="K246" s="1">
        <v>10</v>
      </c>
      <c r="L246" s="72"/>
      <c r="M246" s="72"/>
      <c r="N246" s="72">
        <v>0</v>
      </c>
      <c r="O246" s="72">
        <v>0</v>
      </c>
      <c r="P246" s="72">
        <v>5</v>
      </c>
      <c r="Q246" s="28">
        <f t="shared" si="6"/>
        <v>5</v>
      </c>
      <c r="R246" s="71">
        <v>35</v>
      </c>
      <c r="S246" s="13">
        <f t="shared" si="7"/>
        <v>0.14285714285714285</v>
      </c>
      <c r="T246" s="47"/>
      <c r="U246" s="47"/>
      <c r="V246" s="45"/>
      <c r="W246" s="1" t="s">
        <v>467</v>
      </c>
    </row>
    <row r="247" spans="1:23" ht="75">
      <c r="A247" s="1">
        <v>229</v>
      </c>
      <c r="B247" s="1" t="s">
        <v>12</v>
      </c>
      <c r="C247" s="10" t="s">
        <v>788</v>
      </c>
      <c r="D247" s="1" t="s">
        <v>505</v>
      </c>
      <c r="E247" s="1" t="s">
        <v>506</v>
      </c>
      <c r="F247" s="1" t="s">
        <v>507</v>
      </c>
      <c r="G247" s="10" t="s">
        <v>71</v>
      </c>
      <c r="H247" s="9">
        <v>38300</v>
      </c>
      <c r="I247" s="1" t="s">
        <v>54</v>
      </c>
      <c r="J247" s="1" t="s">
        <v>84</v>
      </c>
      <c r="K247" s="1">
        <v>10</v>
      </c>
      <c r="L247" s="71">
        <v>0</v>
      </c>
      <c r="M247" s="71"/>
      <c r="N247" s="71"/>
      <c r="O247" s="71"/>
      <c r="P247" s="71">
        <v>5</v>
      </c>
      <c r="Q247" s="2">
        <f t="shared" si="6"/>
        <v>5</v>
      </c>
      <c r="R247" s="71">
        <v>35</v>
      </c>
      <c r="S247" s="12">
        <f t="shared" si="7"/>
        <v>0.14285714285714285</v>
      </c>
      <c r="T247" s="45"/>
      <c r="U247" s="45"/>
      <c r="V247" s="45"/>
      <c r="W247" s="10" t="s">
        <v>378</v>
      </c>
    </row>
    <row r="248" spans="1:23" ht="112.5">
      <c r="A248" s="1">
        <v>230</v>
      </c>
      <c r="B248" s="10" t="s">
        <v>12</v>
      </c>
      <c r="C248" s="10" t="s">
        <v>793</v>
      </c>
      <c r="D248" s="1" t="s">
        <v>498</v>
      </c>
      <c r="E248" s="1" t="s">
        <v>323</v>
      </c>
      <c r="F248" s="1" t="s">
        <v>97</v>
      </c>
      <c r="G248" s="1" t="s">
        <v>83</v>
      </c>
      <c r="H248" s="9">
        <v>38388</v>
      </c>
      <c r="I248" s="1" t="s">
        <v>54</v>
      </c>
      <c r="J248" s="1" t="s">
        <v>72</v>
      </c>
      <c r="K248" s="1">
        <v>10</v>
      </c>
      <c r="L248" s="72">
        <v>2</v>
      </c>
      <c r="M248" s="72">
        <v>0</v>
      </c>
      <c r="N248" s="72"/>
      <c r="O248" s="72">
        <v>0</v>
      </c>
      <c r="P248" s="72">
        <v>1</v>
      </c>
      <c r="Q248" s="28">
        <f t="shared" si="6"/>
        <v>3</v>
      </c>
      <c r="R248" s="71">
        <v>35</v>
      </c>
      <c r="S248" s="13">
        <f t="shared" si="7"/>
        <v>0.08571428571428572</v>
      </c>
      <c r="T248" s="47"/>
      <c r="U248" s="47"/>
      <c r="V248" s="45"/>
      <c r="W248" s="1" t="s">
        <v>372</v>
      </c>
    </row>
    <row r="249" spans="1:23" ht="75">
      <c r="A249" s="1">
        <v>231</v>
      </c>
      <c r="B249" s="1" t="s">
        <v>12</v>
      </c>
      <c r="C249" s="10" t="s">
        <v>787</v>
      </c>
      <c r="D249" s="1" t="s">
        <v>516</v>
      </c>
      <c r="E249" s="1" t="s">
        <v>230</v>
      </c>
      <c r="F249" s="1" t="s">
        <v>133</v>
      </c>
      <c r="G249" s="10" t="s">
        <v>71</v>
      </c>
      <c r="H249" s="9">
        <v>38117</v>
      </c>
      <c r="I249" s="1" t="s">
        <v>54</v>
      </c>
      <c r="J249" s="1" t="s">
        <v>84</v>
      </c>
      <c r="K249" s="1">
        <v>10</v>
      </c>
      <c r="L249" s="71">
        <v>0</v>
      </c>
      <c r="M249" s="71"/>
      <c r="N249" s="71"/>
      <c r="O249" s="71"/>
      <c r="P249" s="71">
        <v>3</v>
      </c>
      <c r="Q249" s="2">
        <f t="shared" si="6"/>
        <v>3</v>
      </c>
      <c r="R249" s="71">
        <v>35</v>
      </c>
      <c r="S249" s="3">
        <f t="shared" si="7"/>
        <v>0.08571428571428572</v>
      </c>
      <c r="T249" s="45"/>
      <c r="U249" s="45"/>
      <c r="V249" s="45"/>
      <c r="W249" s="10" t="s">
        <v>378</v>
      </c>
    </row>
    <row r="250" spans="1:23" ht="75">
      <c r="A250" s="1">
        <v>232</v>
      </c>
      <c r="B250" s="1" t="s">
        <v>12</v>
      </c>
      <c r="C250" s="10" t="s">
        <v>784</v>
      </c>
      <c r="D250" s="1" t="s">
        <v>488</v>
      </c>
      <c r="E250" s="1" t="s">
        <v>489</v>
      </c>
      <c r="F250" s="1" t="s">
        <v>169</v>
      </c>
      <c r="G250" s="1" t="s">
        <v>83</v>
      </c>
      <c r="H250" s="9">
        <v>38075</v>
      </c>
      <c r="I250" s="1" t="s">
        <v>54</v>
      </c>
      <c r="J250" s="1" t="s">
        <v>95</v>
      </c>
      <c r="K250" s="1">
        <v>10</v>
      </c>
      <c r="L250" s="71"/>
      <c r="M250" s="71">
        <v>0</v>
      </c>
      <c r="N250" s="71">
        <v>0</v>
      </c>
      <c r="O250" s="71">
        <v>1</v>
      </c>
      <c r="P250" s="71">
        <v>0</v>
      </c>
      <c r="Q250" s="2">
        <f t="shared" si="6"/>
        <v>1</v>
      </c>
      <c r="R250" s="71">
        <v>35</v>
      </c>
      <c r="S250" s="3">
        <f t="shared" si="7"/>
        <v>0.02857142857142857</v>
      </c>
      <c r="T250" s="45"/>
      <c r="U250" s="45"/>
      <c r="V250" s="45"/>
      <c r="W250" s="1" t="s">
        <v>281</v>
      </c>
    </row>
    <row r="251" spans="1:23" ht="75">
      <c r="A251" s="1">
        <v>233</v>
      </c>
      <c r="B251" s="10" t="s">
        <v>12</v>
      </c>
      <c r="C251" s="10" t="s">
        <v>780</v>
      </c>
      <c r="D251" s="1" t="s">
        <v>493</v>
      </c>
      <c r="E251" s="1" t="s">
        <v>494</v>
      </c>
      <c r="F251" s="1" t="s">
        <v>87</v>
      </c>
      <c r="G251" s="1" t="s">
        <v>71</v>
      </c>
      <c r="H251" s="9">
        <v>38209</v>
      </c>
      <c r="I251" s="1" t="s">
        <v>54</v>
      </c>
      <c r="J251" s="1" t="s">
        <v>100</v>
      </c>
      <c r="K251" s="1">
        <v>10</v>
      </c>
      <c r="L251" s="72">
        <v>1</v>
      </c>
      <c r="M251" s="72"/>
      <c r="N251" s="72"/>
      <c r="O251" s="72"/>
      <c r="P251" s="72">
        <v>0</v>
      </c>
      <c r="Q251" s="28">
        <f t="shared" si="6"/>
        <v>1</v>
      </c>
      <c r="R251" s="71">
        <v>35</v>
      </c>
      <c r="S251" s="13">
        <f t="shared" si="7"/>
        <v>0.02857142857142857</v>
      </c>
      <c r="T251" s="47"/>
      <c r="U251" s="47"/>
      <c r="V251" s="45"/>
      <c r="W251" s="1" t="s">
        <v>371</v>
      </c>
    </row>
    <row r="252" spans="1:23" ht="112.5">
      <c r="A252" s="1">
        <v>234</v>
      </c>
      <c r="B252" s="10" t="s">
        <v>12</v>
      </c>
      <c r="C252" s="10" t="s">
        <v>792</v>
      </c>
      <c r="D252" s="1" t="s">
        <v>500</v>
      </c>
      <c r="E252" s="1" t="s">
        <v>168</v>
      </c>
      <c r="F252" s="1" t="s">
        <v>169</v>
      </c>
      <c r="G252" s="1" t="s">
        <v>83</v>
      </c>
      <c r="H252" s="9">
        <v>38070</v>
      </c>
      <c r="I252" s="1" t="s">
        <v>54</v>
      </c>
      <c r="J252" s="1" t="s">
        <v>72</v>
      </c>
      <c r="K252" s="1">
        <v>10</v>
      </c>
      <c r="L252" s="70">
        <v>0</v>
      </c>
      <c r="M252" s="70"/>
      <c r="N252" s="70"/>
      <c r="O252" s="70"/>
      <c r="P252" s="70">
        <v>1</v>
      </c>
      <c r="Q252" s="32">
        <f t="shared" si="6"/>
        <v>1</v>
      </c>
      <c r="R252" s="71">
        <v>35</v>
      </c>
      <c r="S252" s="34">
        <f t="shared" si="7"/>
        <v>0.02857142857142857</v>
      </c>
      <c r="T252" s="46"/>
      <c r="U252" s="46"/>
      <c r="V252" s="45"/>
      <c r="W252" s="1" t="s">
        <v>372</v>
      </c>
    </row>
    <row r="253" spans="1:23" ht="75">
      <c r="A253" s="1">
        <v>235</v>
      </c>
      <c r="B253" s="10" t="s">
        <v>12</v>
      </c>
      <c r="C253" s="10" t="s">
        <v>813</v>
      </c>
      <c r="D253" s="1" t="s">
        <v>472</v>
      </c>
      <c r="E253" s="1" t="s">
        <v>473</v>
      </c>
      <c r="F253" s="1" t="s">
        <v>133</v>
      </c>
      <c r="G253" s="1" t="s">
        <v>71</v>
      </c>
      <c r="H253" s="9">
        <v>38275</v>
      </c>
      <c r="I253" s="1" t="s">
        <v>54</v>
      </c>
      <c r="J253" s="1" t="s">
        <v>145</v>
      </c>
      <c r="K253" s="1">
        <v>10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28">
        <f t="shared" si="6"/>
        <v>0</v>
      </c>
      <c r="R253" s="71">
        <v>35</v>
      </c>
      <c r="S253" s="13">
        <f t="shared" si="7"/>
        <v>0</v>
      </c>
      <c r="T253" s="47"/>
      <c r="U253" s="47"/>
      <c r="V253" s="47"/>
      <c r="W253" s="1" t="s">
        <v>463</v>
      </c>
    </row>
    <row r="254" spans="1:23" ht="56.25">
      <c r="A254" s="1">
        <v>236</v>
      </c>
      <c r="B254" s="1" t="s">
        <v>12</v>
      </c>
      <c r="C254" s="10" t="s">
        <v>801</v>
      </c>
      <c r="D254" s="1" t="s">
        <v>386</v>
      </c>
      <c r="E254" s="1" t="s">
        <v>197</v>
      </c>
      <c r="F254" s="1" t="s">
        <v>213</v>
      </c>
      <c r="G254" s="1" t="s">
        <v>83</v>
      </c>
      <c r="H254" s="9">
        <v>38124</v>
      </c>
      <c r="I254" s="1" t="s">
        <v>54</v>
      </c>
      <c r="J254" s="1" t="s">
        <v>173</v>
      </c>
      <c r="K254" s="1">
        <v>10</v>
      </c>
      <c r="L254" s="71">
        <v>0</v>
      </c>
      <c r="M254" s="71"/>
      <c r="N254" s="71"/>
      <c r="O254" s="71"/>
      <c r="P254" s="71">
        <v>0</v>
      </c>
      <c r="Q254" s="2">
        <f t="shared" si="6"/>
        <v>0</v>
      </c>
      <c r="R254" s="71">
        <v>35</v>
      </c>
      <c r="S254" s="3">
        <f t="shared" si="7"/>
        <v>0</v>
      </c>
      <c r="T254" s="45"/>
      <c r="U254" s="45"/>
      <c r="V254" s="45"/>
      <c r="W254" s="1" t="s">
        <v>462</v>
      </c>
    </row>
    <row r="255" spans="1:23" ht="75">
      <c r="A255" s="1">
        <v>237</v>
      </c>
      <c r="B255" s="1" t="s">
        <v>12</v>
      </c>
      <c r="C255" s="10" t="s">
        <v>781</v>
      </c>
      <c r="D255" s="1" t="s">
        <v>475</v>
      </c>
      <c r="E255" s="1" t="s">
        <v>342</v>
      </c>
      <c r="F255" s="1" t="s">
        <v>44</v>
      </c>
      <c r="G255" s="1" t="s">
        <v>83</v>
      </c>
      <c r="H255" s="9">
        <v>38238</v>
      </c>
      <c r="I255" s="1" t="s">
        <v>54</v>
      </c>
      <c r="J255" s="1" t="s">
        <v>100</v>
      </c>
      <c r="K255" s="1">
        <v>10</v>
      </c>
      <c r="L255" s="71"/>
      <c r="M255" s="71">
        <v>0</v>
      </c>
      <c r="N255" s="71"/>
      <c r="O255" s="71"/>
      <c r="P255" s="71">
        <v>0</v>
      </c>
      <c r="Q255" s="2">
        <f t="shared" si="6"/>
        <v>0</v>
      </c>
      <c r="R255" s="71">
        <v>35</v>
      </c>
      <c r="S255" s="3">
        <f t="shared" si="7"/>
        <v>0</v>
      </c>
      <c r="T255" s="45"/>
      <c r="U255" s="45"/>
      <c r="V255" s="45"/>
      <c r="W255" s="1" t="s">
        <v>382</v>
      </c>
    </row>
    <row r="256" spans="1:23" ht="75">
      <c r="A256" s="1">
        <v>238</v>
      </c>
      <c r="B256" s="1" t="s">
        <v>12</v>
      </c>
      <c r="C256" s="10" t="s">
        <v>779</v>
      </c>
      <c r="D256" s="1" t="s">
        <v>483</v>
      </c>
      <c r="E256" s="1" t="s">
        <v>154</v>
      </c>
      <c r="F256" s="1" t="s">
        <v>147</v>
      </c>
      <c r="G256" s="1" t="s">
        <v>71</v>
      </c>
      <c r="H256" s="9">
        <v>38259</v>
      </c>
      <c r="I256" s="1" t="s">
        <v>54</v>
      </c>
      <c r="J256" s="1" t="s">
        <v>100</v>
      </c>
      <c r="K256" s="1">
        <v>10</v>
      </c>
      <c r="L256" s="71"/>
      <c r="M256" s="71">
        <v>0</v>
      </c>
      <c r="N256" s="71"/>
      <c r="O256" s="71"/>
      <c r="P256" s="71">
        <v>0</v>
      </c>
      <c r="Q256" s="2">
        <f t="shared" si="6"/>
        <v>0</v>
      </c>
      <c r="R256" s="71">
        <v>35</v>
      </c>
      <c r="S256" s="3">
        <f t="shared" si="7"/>
        <v>0</v>
      </c>
      <c r="T256" s="45"/>
      <c r="U256" s="45"/>
      <c r="V256" s="45"/>
      <c r="W256" s="1" t="s">
        <v>382</v>
      </c>
    </row>
    <row r="257" spans="1:23" ht="112.5">
      <c r="A257" s="1">
        <v>239</v>
      </c>
      <c r="B257" s="1" t="s">
        <v>12</v>
      </c>
      <c r="C257" s="10" t="s">
        <v>790</v>
      </c>
      <c r="D257" s="1" t="s">
        <v>175</v>
      </c>
      <c r="E257" s="1" t="s">
        <v>43</v>
      </c>
      <c r="F257" s="1" t="s">
        <v>398</v>
      </c>
      <c r="G257" s="1" t="s">
        <v>83</v>
      </c>
      <c r="H257" s="9">
        <v>38006</v>
      </c>
      <c r="I257" s="1" t="s">
        <v>54</v>
      </c>
      <c r="J257" s="1" t="s">
        <v>72</v>
      </c>
      <c r="K257" s="1">
        <v>10</v>
      </c>
      <c r="L257" s="71">
        <v>0</v>
      </c>
      <c r="M257" s="71"/>
      <c r="N257" s="71"/>
      <c r="O257" s="71">
        <v>0</v>
      </c>
      <c r="P257" s="71">
        <v>0</v>
      </c>
      <c r="Q257" s="2">
        <f t="shared" si="6"/>
        <v>0</v>
      </c>
      <c r="R257" s="71">
        <v>35</v>
      </c>
      <c r="S257" s="3">
        <f t="shared" si="7"/>
        <v>0</v>
      </c>
      <c r="T257" s="45"/>
      <c r="U257" s="45"/>
      <c r="V257" s="45"/>
      <c r="W257" s="1" t="s">
        <v>372</v>
      </c>
    </row>
    <row r="258" spans="1:23" ht="56.25">
      <c r="A258" s="1">
        <v>240</v>
      </c>
      <c r="B258" s="10" t="s">
        <v>12</v>
      </c>
      <c r="C258" s="10" t="s">
        <v>802</v>
      </c>
      <c r="D258" s="1" t="s">
        <v>486</v>
      </c>
      <c r="E258" s="1" t="s">
        <v>270</v>
      </c>
      <c r="F258" s="1" t="s">
        <v>105</v>
      </c>
      <c r="G258" s="1" t="s">
        <v>71</v>
      </c>
      <c r="H258" s="9">
        <v>38160</v>
      </c>
      <c r="I258" s="1" t="s">
        <v>54</v>
      </c>
      <c r="J258" s="1" t="s">
        <v>173</v>
      </c>
      <c r="K258" s="1">
        <v>10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32">
        <f t="shared" si="6"/>
        <v>0</v>
      </c>
      <c r="R258" s="71">
        <v>35</v>
      </c>
      <c r="S258" s="34">
        <f t="shared" si="7"/>
        <v>0</v>
      </c>
      <c r="T258" s="46"/>
      <c r="U258" s="46"/>
      <c r="V258" s="45"/>
      <c r="W258" s="1" t="s">
        <v>462</v>
      </c>
    </row>
    <row r="259" spans="1:23" ht="75">
      <c r="A259" s="1">
        <v>241</v>
      </c>
      <c r="B259" s="1" t="s">
        <v>12</v>
      </c>
      <c r="C259" s="10" t="s">
        <v>783</v>
      </c>
      <c r="D259" s="1" t="s">
        <v>508</v>
      </c>
      <c r="E259" s="1" t="s">
        <v>270</v>
      </c>
      <c r="F259" s="1" t="s">
        <v>177</v>
      </c>
      <c r="G259" s="1" t="s">
        <v>71</v>
      </c>
      <c r="H259" s="9">
        <v>38162</v>
      </c>
      <c r="I259" s="1" t="s">
        <v>54</v>
      </c>
      <c r="J259" s="1" t="s">
        <v>95</v>
      </c>
      <c r="K259" s="1">
        <v>10</v>
      </c>
      <c r="L259" s="71"/>
      <c r="M259" s="71"/>
      <c r="N259" s="71">
        <v>0</v>
      </c>
      <c r="O259" s="71">
        <v>0</v>
      </c>
      <c r="P259" s="71">
        <v>0</v>
      </c>
      <c r="Q259" s="2">
        <f t="shared" si="6"/>
        <v>0</v>
      </c>
      <c r="R259" s="71">
        <v>35</v>
      </c>
      <c r="S259" s="3">
        <f t="shared" si="7"/>
        <v>0</v>
      </c>
      <c r="T259" s="45"/>
      <c r="U259" s="45"/>
      <c r="V259" s="45"/>
      <c r="W259" s="1" t="s">
        <v>281</v>
      </c>
    </row>
    <row r="260" spans="1:23" ht="112.5">
      <c r="A260" s="1">
        <v>242</v>
      </c>
      <c r="B260" s="10" t="s">
        <v>12</v>
      </c>
      <c r="C260" s="10" t="s">
        <v>789</v>
      </c>
      <c r="D260" s="1" t="s">
        <v>509</v>
      </c>
      <c r="E260" s="1" t="s">
        <v>232</v>
      </c>
      <c r="F260" s="1" t="s">
        <v>112</v>
      </c>
      <c r="G260" s="1" t="s">
        <v>83</v>
      </c>
      <c r="H260" s="9">
        <v>38412</v>
      </c>
      <c r="I260" s="1" t="s">
        <v>54</v>
      </c>
      <c r="J260" s="1" t="s">
        <v>72</v>
      </c>
      <c r="K260" s="1">
        <v>10</v>
      </c>
      <c r="L260" s="72">
        <v>0</v>
      </c>
      <c r="M260" s="72">
        <v>0</v>
      </c>
      <c r="N260" s="72"/>
      <c r="O260" s="72"/>
      <c r="P260" s="72">
        <v>0</v>
      </c>
      <c r="Q260" s="28">
        <f t="shared" si="6"/>
        <v>0</v>
      </c>
      <c r="R260" s="71">
        <v>35</v>
      </c>
      <c r="S260" s="13">
        <f t="shared" si="7"/>
        <v>0</v>
      </c>
      <c r="T260" s="47"/>
      <c r="U260" s="47"/>
      <c r="V260" s="45"/>
      <c r="W260" s="1" t="s">
        <v>372</v>
      </c>
    </row>
    <row r="261" spans="1:23" ht="112.5">
      <c r="A261" s="1">
        <v>243</v>
      </c>
      <c r="B261" s="1" t="s">
        <v>12</v>
      </c>
      <c r="C261" s="10" t="s">
        <v>791</v>
      </c>
      <c r="D261" s="1" t="s">
        <v>510</v>
      </c>
      <c r="E261" s="1" t="s">
        <v>208</v>
      </c>
      <c r="F261" s="1" t="s">
        <v>44</v>
      </c>
      <c r="G261" s="1" t="s">
        <v>83</v>
      </c>
      <c r="H261" s="9">
        <v>38145</v>
      </c>
      <c r="I261" s="1" t="s">
        <v>54</v>
      </c>
      <c r="J261" s="1" t="s">
        <v>72</v>
      </c>
      <c r="K261" s="1">
        <v>10</v>
      </c>
      <c r="L261" s="71"/>
      <c r="M261" s="71"/>
      <c r="N261" s="71"/>
      <c r="O261" s="71"/>
      <c r="P261" s="71">
        <v>0</v>
      </c>
      <c r="Q261" s="2">
        <f t="shared" si="6"/>
        <v>0</v>
      </c>
      <c r="R261" s="71">
        <v>35</v>
      </c>
      <c r="S261" s="3">
        <f t="shared" si="7"/>
        <v>0</v>
      </c>
      <c r="T261" s="45"/>
      <c r="U261" s="45"/>
      <c r="V261" s="45"/>
      <c r="W261" s="1" t="s">
        <v>372</v>
      </c>
    </row>
    <row r="262" spans="1:23" ht="75">
      <c r="A262" s="1">
        <v>244</v>
      </c>
      <c r="B262" s="10" t="s">
        <v>12</v>
      </c>
      <c r="C262" s="10" t="s">
        <v>778</v>
      </c>
      <c r="D262" s="1" t="s">
        <v>511</v>
      </c>
      <c r="E262" s="1" t="s">
        <v>337</v>
      </c>
      <c r="F262" s="1" t="s">
        <v>125</v>
      </c>
      <c r="G262" s="1" t="s">
        <v>71</v>
      </c>
      <c r="H262" s="9">
        <v>38379</v>
      </c>
      <c r="I262" s="1" t="s">
        <v>54</v>
      </c>
      <c r="J262" s="1" t="s">
        <v>100</v>
      </c>
      <c r="K262" s="1">
        <v>10</v>
      </c>
      <c r="L262" s="72">
        <v>0</v>
      </c>
      <c r="M262" s="72"/>
      <c r="N262" s="72"/>
      <c r="O262" s="72"/>
      <c r="P262" s="72"/>
      <c r="Q262" s="28">
        <f t="shared" si="6"/>
        <v>0</v>
      </c>
      <c r="R262" s="71">
        <v>35</v>
      </c>
      <c r="S262" s="13">
        <f t="shared" si="7"/>
        <v>0</v>
      </c>
      <c r="T262" s="47"/>
      <c r="U262" s="47"/>
      <c r="V262" s="45"/>
      <c r="W262" s="1" t="s">
        <v>371</v>
      </c>
    </row>
    <row r="263" spans="1:23" ht="112.5">
      <c r="A263" s="1">
        <v>245</v>
      </c>
      <c r="B263" s="1" t="s">
        <v>12</v>
      </c>
      <c r="C263" s="10" t="s">
        <v>803</v>
      </c>
      <c r="D263" s="1" t="s">
        <v>512</v>
      </c>
      <c r="E263" s="1" t="s">
        <v>202</v>
      </c>
      <c r="F263" s="1" t="s">
        <v>211</v>
      </c>
      <c r="G263" s="1" t="s">
        <v>71</v>
      </c>
      <c r="H263" s="9">
        <v>37939</v>
      </c>
      <c r="I263" s="1" t="s">
        <v>54</v>
      </c>
      <c r="J263" s="1" t="s">
        <v>130</v>
      </c>
      <c r="K263" s="1">
        <v>10</v>
      </c>
      <c r="L263" s="71">
        <v>0</v>
      </c>
      <c r="M263" s="71">
        <v>0</v>
      </c>
      <c r="N263" s="71">
        <v>0</v>
      </c>
      <c r="O263" s="71"/>
      <c r="P263" s="71">
        <v>0</v>
      </c>
      <c r="Q263" s="2">
        <f t="shared" si="6"/>
        <v>0</v>
      </c>
      <c r="R263" s="71">
        <v>35</v>
      </c>
      <c r="S263" s="3">
        <f t="shared" si="7"/>
        <v>0</v>
      </c>
      <c r="T263" s="45"/>
      <c r="U263" s="45"/>
      <c r="V263" s="45"/>
      <c r="W263" s="1" t="s">
        <v>464</v>
      </c>
    </row>
    <row r="264" spans="1:23" ht="56.25">
      <c r="A264" s="1">
        <v>246</v>
      </c>
      <c r="B264" s="10" t="s">
        <v>12</v>
      </c>
      <c r="C264" s="10" t="s">
        <v>799</v>
      </c>
      <c r="D264" s="1" t="s">
        <v>514</v>
      </c>
      <c r="E264" s="1" t="s">
        <v>506</v>
      </c>
      <c r="F264" s="1" t="s">
        <v>125</v>
      </c>
      <c r="G264" s="1" t="s">
        <v>71</v>
      </c>
      <c r="H264" s="9">
        <v>37932</v>
      </c>
      <c r="I264" s="1" t="s">
        <v>54</v>
      </c>
      <c r="J264" s="1" t="s">
        <v>88</v>
      </c>
      <c r="K264" s="1">
        <v>10</v>
      </c>
      <c r="L264" s="72">
        <v>0</v>
      </c>
      <c r="M264" s="72">
        <v>0</v>
      </c>
      <c r="N264" s="72"/>
      <c r="O264" s="72">
        <v>0</v>
      </c>
      <c r="P264" s="72">
        <v>0</v>
      </c>
      <c r="Q264" s="28">
        <f t="shared" si="6"/>
        <v>0</v>
      </c>
      <c r="R264" s="71">
        <v>35</v>
      </c>
      <c r="S264" s="13">
        <f t="shared" si="7"/>
        <v>0</v>
      </c>
      <c r="T264" s="47"/>
      <c r="U264" s="47"/>
      <c r="V264" s="45"/>
      <c r="W264" s="1" t="s">
        <v>274</v>
      </c>
    </row>
    <row r="265" spans="1:23" ht="75">
      <c r="A265" s="1">
        <v>247</v>
      </c>
      <c r="B265" s="10" t="s">
        <v>12</v>
      </c>
      <c r="C265" s="10" t="s">
        <v>811</v>
      </c>
      <c r="D265" s="1" t="s">
        <v>454</v>
      </c>
      <c r="E265" s="1" t="s">
        <v>459</v>
      </c>
      <c r="F265" s="1" t="s">
        <v>125</v>
      </c>
      <c r="G265" s="1" t="s">
        <v>71</v>
      </c>
      <c r="H265" s="9">
        <v>38229</v>
      </c>
      <c r="I265" s="1" t="s">
        <v>54</v>
      </c>
      <c r="J265" s="1" t="s">
        <v>145</v>
      </c>
      <c r="K265" s="1">
        <v>10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32">
        <f t="shared" si="6"/>
        <v>0</v>
      </c>
      <c r="R265" s="71">
        <v>35</v>
      </c>
      <c r="S265" s="33">
        <f t="shared" si="7"/>
        <v>0</v>
      </c>
      <c r="T265" s="46"/>
      <c r="U265" s="46"/>
      <c r="V265" s="45"/>
      <c r="W265" s="1" t="s">
        <v>463</v>
      </c>
    </row>
    <row r="266" spans="1:23" ht="75">
      <c r="A266" s="1">
        <v>248</v>
      </c>
      <c r="B266" s="10" t="s">
        <v>12</v>
      </c>
      <c r="C266" s="10" t="s">
        <v>812</v>
      </c>
      <c r="D266" s="1" t="s">
        <v>515</v>
      </c>
      <c r="E266" s="10" t="s">
        <v>141</v>
      </c>
      <c r="F266" s="1" t="s">
        <v>142</v>
      </c>
      <c r="G266" s="1" t="s">
        <v>83</v>
      </c>
      <c r="H266" s="9">
        <v>38151</v>
      </c>
      <c r="I266" s="1" t="s">
        <v>54</v>
      </c>
      <c r="J266" s="1" t="s">
        <v>145</v>
      </c>
      <c r="K266" s="1">
        <v>10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28">
        <f t="shared" si="6"/>
        <v>0</v>
      </c>
      <c r="R266" s="71">
        <v>35</v>
      </c>
      <c r="S266" s="13">
        <f t="shared" si="7"/>
        <v>0</v>
      </c>
      <c r="T266" s="47"/>
      <c r="U266" s="47"/>
      <c r="V266" s="47"/>
      <c r="W266" s="1" t="s">
        <v>463</v>
      </c>
    </row>
    <row r="267" spans="1:23" ht="112.5">
      <c r="A267" s="1">
        <v>249</v>
      </c>
      <c r="B267" s="1" t="s">
        <v>12</v>
      </c>
      <c r="C267" s="10" t="s">
        <v>821</v>
      </c>
      <c r="D267" s="1" t="s">
        <v>525</v>
      </c>
      <c r="E267" s="1" t="s">
        <v>114</v>
      </c>
      <c r="F267" s="1" t="s">
        <v>157</v>
      </c>
      <c r="G267" s="1" t="s">
        <v>71</v>
      </c>
      <c r="H267" s="9">
        <v>37812</v>
      </c>
      <c r="I267" s="1" t="s">
        <v>54</v>
      </c>
      <c r="J267" s="1" t="s">
        <v>130</v>
      </c>
      <c r="K267" s="1">
        <v>11</v>
      </c>
      <c r="L267" s="71">
        <v>7</v>
      </c>
      <c r="M267" s="71">
        <v>7</v>
      </c>
      <c r="N267" s="71">
        <v>7</v>
      </c>
      <c r="O267" s="71"/>
      <c r="P267" s="71">
        <v>6</v>
      </c>
      <c r="Q267" s="2">
        <f t="shared" si="6"/>
        <v>27</v>
      </c>
      <c r="R267" s="71">
        <v>35</v>
      </c>
      <c r="S267" s="3">
        <f t="shared" si="7"/>
        <v>0.7714285714285715</v>
      </c>
      <c r="T267" s="45"/>
      <c r="U267" s="47" t="s">
        <v>847</v>
      </c>
      <c r="V267" s="45"/>
      <c r="W267" s="1" t="s">
        <v>376</v>
      </c>
    </row>
    <row r="268" spans="1:23" ht="75">
      <c r="A268" s="1">
        <v>250</v>
      </c>
      <c r="B268" s="1" t="s">
        <v>12</v>
      </c>
      <c r="C268" s="10" t="s">
        <v>819</v>
      </c>
      <c r="D268" s="1" t="s">
        <v>522</v>
      </c>
      <c r="E268" s="1" t="s">
        <v>248</v>
      </c>
      <c r="F268" s="1" t="s">
        <v>213</v>
      </c>
      <c r="G268" s="1" t="s">
        <v>83</v>
      </c>
      <c r="H268" s="9">
        <v>38094</v>
      </c>
      <c r="I268" s="1" t="s">
        <v>54</v>
      </c>
      <c r="J268" s="1" t="s">
        <v>79</v>
      </c>
      <c r="K268" s="1">
        <v>11</v>
      </c>
      <c r="L268" s="71">
        <v>7</v>
      </c>
      <c r="M268" s="71">
        <v>7</v>
      </c>
      <c r="N268" s="71">
        <v>5</v>
      </c>
      <c r="O268" s="71"/>
      <c r="P268" s="71">
        <v>7</v>
      </c>
      <c r="Q268" s="2">
        <f t="shared" si="6"/>
        <v>26</v>
      </c>
      <c r="R268" s="71">
        <v>35</v>
      </c>
      <c r="S268" s="3">
        <f t="shared" si="7"/>
        <v>0.7428571428571429</v>
      </c>
      <c r="T268" s="45"/>
      <c r="U268" s="47" t="s">
        <v>847</v>
      </c>
      <c r="V268" s="45"/>
      <c r="W268" s="1" t="s">
        <v>272</v>
      </c>
    </row>
    <row r="269" spans="1:23" ht="56.25">
      <c r="A269" s="1">
        <v>251</v>
      </c>
      <c r="B269" s="10" t="s">
        <v>12</v>
      </c>
      <c r="C269" s="10" t="s">
        <v>834</v>
      </c>
      <c r="D269" s="1" t="s">
        <v>542</v>
      </c>
      <c r="E269" s="1" t="s">
        <v>118</v>
      </c>
      <c r="F269" s="1" t="s">
        <v>142</v>
      </c>
      <c r="G269" s="1" t="s">
        <v>83</v>
      </c>
      <c r="H269" s="9">
        <v>37971</v>
      </c>
      <c r="I269" s="1" t="s">
        <v>54</v>
      </c>
      <c r="J269" s="1" t="s">
        <v>88</v>
      </c>
      <c r="K269" s="1">
        <v>11</v>
      </c>
      <c r="L269" s="72"/>
      <c r="M269" s="72">
        <v>7</v>
      </c>
      <c r="N269" s="72">
        <v>7</v>
      </c>
      <c r="O269" s="72">
        <v>1</v>
      </c>
      <c r="P269" s="72">
        <v>5</v>
      </c>
      <c r="Q269" s="28">
        <f t="shared" si="6"/>
        <v>20</v>
      </c>
      <c r="R269" s="71">
        <v>35</v>
      </c>
      <c r="S269" s="13">
        <f t="shared" si="7"/>
        <v>0.5714285714285714</v>
      </c>
      <c r="T269" s="47"/>
      <c r="U269" s="47" t="s">
        <v>847</v>
      </c>
      <c r="V269" s="45"/>
      <c r="W269" s="1" t="s">
        <v>554</v>
      </c>
    </row>
    <row r="270" spans="1:23" ht="56.25">
      <c r="A270" s="1">
        <v>252</v>
      </c>
      <c r="B270" s="1" t="s">
        <v>12</v>
      </c>
      <c r="C270" s="10" t="s">
        <v>840</v>
      </c>
      <c r="D270" s="1" t="s">
        <v>547</v>
      </c>
      <c r="E270" s="1" t="s">
        <v>443</v>
      </c>
      <c r="F270" s="1" t="s">
        <v>169</v>
      </c>
      <c r="G270" s="1" t="s">
        <v>83</v>
      </c>
      <c r="H270" s="9">
        <v>37822</v>
      </c>
      <c r="I270" s="1" t="s">
        <v>54</v>
      </c>
      <c r="J270" s="1" t="s">
        <v>88</v>
      </c>
      <c r="K270" s="1">
        <v>11</v>
      </c>
      <c r="L270" s="71">
        <v>1</v>
      </c>
      <c r="M270" s="71">
        <v>7</v>
      </c>
      <c r="N270" s="71">
        <v>3</v>
      </c>
      <c r="O270" s="71">
        <v>2</v>
      </c>
      <c r="P270" s="71">
        <v>6</v>
      </c>
      <c r="Q270" s="2">
        <f t="shared" si="6"/>
        <v>19</v>
      </c>
      <c r="R270" s="71">
        <v>35</v>
      </c>
      <c r="S270" s="12">
        <f t="shared" si="7"/>
        <v>0.5428571428571428</v>
      </c>
      <c r="T270" s="45"/>
      <c r="U270" s="47" t="s">
        <v>848</v>
      </c>
      <c r="V270" s="45"/>
      <c r="W270" s="1" t="s">
        <v>554</v>
      </c>
    </row>
    <row r="271" spans="1:23" ht="75">
      <c r="A271" s="1">
        <v>253</v>
      </c>
      <c r="B271" s="10" t="s">
        <v>12</v>
      </c>
      <c r="C271" s="10" t="s">
        <v>830</v>
      </c>
      <c r="D271" s="1" t="s">
        <v>535</v>
      </c>
      <c r="E271" s="1" t="s">
        <v>190</v>
      </c>
      <c r="F271" s="1" t="s">
        <v>198</v>
      </c>
      <c r="G271" s="1" t="s">
        <v>83</v>
      </c>
      <c r="H271" s="9">
        <v>37758</v>
      </c>
      <c r="I271" s="1" t="s">
        <v>54</v>
      </c>
      <c r="J271" s="1" t="s">
        <v>79</v>
      </c>
      <c r="K271" s="1">
        <v>11</v>
      </c>
      <c r="L271" s="70"/>
      <c r="M271" s="70">
        <v>7</v>
      </c>
      <c r="N271" s="70">
        <v>5</v>
      </c>
      <c r="O271" s="70"/>
      <c r="P271" s="70">
        <v>6</v>
      </c>
      <c r="Q271" s="32">
        <f t="shared" si="6"/>
        <v>18</v>
      </c>
      <c r="R271" s="71">
        <v>35</v>
      </c>
      <c r="S271" s="34">
        <f t="shared" si="7"/>
        <v>0.5142857142857142</v>
      </c>
      <c r="T271" s="46"/>
      <c r="U271" s="47" t="s">
        <v>848</v>
      </c>
      <c r="V271" s="45"/>
      <c r="W271" s="1" t="s">
        <v>272</v>
      </c>
    </row>
    <row r="272" spans="1:23" ht="75">
      <c r="A272" s="1">
        <v>254</v>
      </c>
      <c r="B272" s="1" t="s">
        <v>12</v>
      </c>
      <c r="C272" s="10" t="s">
        <v>844</v>
      </c>
      <c r="D272" s="1" t="s">
        <v>552</v>
      </c>
      <c r="E272" s="1" t="s">
        <v>197</v>
      </c>
      <c r="F272" s="1" t="s">
        <v>450</v>
      </c>
      <c r="G272" s="1" t="s">
        <v>83</v>
      </c>
      <c r="H272" s="9">
        <v>37949</v>
      </c>
      <c r="I272" s="1" t="s">
        <v>54</v>
      </c>
      <c r="J272" s="1" t="s">
        <v>79</v>
      </c>
      <c r="K272" s="1">
        <v>11</v>
      </c>
      <c r="L272" s="71"/>
      <c r="M272" s="71">
        <v>7</v>
      </c>
      <c r="N272" s="71">
        <v>5</v>
      </c>
      <c r="O272" s="71">
        <v>0</v>
      </c>
      <c r="P272" s="71">
        <v>6</v>
      </c>
      <c r="Q272" s="2">
        <f t="shared" si="6"/>
        <v>18</v>
      </c>
      <c r="R272" s="71">
        <v>35</v>
      </c>
      <c r="S272" s="3">
        <f t="shared" si="7"/>
        <v>0.5142857142857142</v>
      </c>
      <c r="T272" s="45"/>
      <c r="U272" s="47" t="s">
        <v>848</v>
      </c>
      <c r="V272" s="45"/>
      <c r="W272" s="1" t="s">
        <v>272</v>
      </c>
    </row>
    <row r="273" spans="1:23" ht="56.25">
      <c r="A273" s="1">
        <v>255</v>
      </c>
      <c r="B273" s="1" t="s">
        <v>12</v>
      </c>
      <c r="C273" s="10" t="s">
        <v>817</v>
      </c>
      <c r="D273" s="1" t="s">
        <v>520</v>
      </c>
      <c r="E273" s="1" t="s">
        <v>102</v>
      </c>
      <c r="F273" s="1" t="s">
        <v>169</v>
      </c>
      <c r="G273" s="1" t="s">
        <v>83</v>
      </c>
      <c r="H273" s="9">
        <v>37766</v>
      </c>
      <c r="I273" s="1" t="s">
        <v>54</v>
      </c>
      <c r="J273" s="1" t="s">
        <v>88</v>
      </c>
      <c r="K273" s="1">
        <v>11</v>
      </c>
      <c r="L273" s="71">
        <v>7</v>
      </c>
      <c r="M273" s="71">
        <v>0</v>
      </c>
      <c r="N273" s="71">
        <v>3</v>
      </c>
      <c r="O273" s="71">
        <v>0</v>
      </c>
      <c r="P273" s="71">
        <v>7</v>
      </c>
      <c r="Q273" s="2">
        <f t="shared" si="6"/>
        <v>17</v>
      </c>
      <c r="R273" s="71">
        <v>35</v>
      </c>
      <c r="S273" s="3">
        <f t="shared" si="7"/>
        <v>0.4857142857142857</v>
      </c>
      <c r="T273" s="45"/>
      <c r="U273" s="47" t="s">
        <v>848</v>
      </c>
      <c r="V273" s="45"/>
      <c r="W273" s="1" t="s">
        <v>555</v>
      </c>
    </row>
    <row r="274" spans="1:23" ht="75">
      <c r="A274" s="1">
        <v>256</v>
      </c>
      <c r="B274" s="10" t="s">
        <v>12</v>
      </c>
      <c r="C274" s="10" t="s">
        <v>818</v>
      </c>
      <c r="D274" s="1" t="s">
        <v>386</v>
      </c>
      <c r="E274" s="1" t="s">
        <v>248</v>
      </c>
      <c r="F274" s="1" t="s">
        <v>521</v>
      </c>
      <c r="G274" s="1" t="s">
        <v>83</v>
      </c>
      <c r="H274" s="9">
        <v>37942</v>
      </c>
      <c r="I274" s="1" t="s">
        <v>54</v>
      </c>
      <c r="J274" s="1" t="s">
        <v>100</v>
      </c>
      <c r="K274" s="1">
        <v>11</v>
      </c>
      <c r="L274" s="72"/>
      <c r="M274" s="72">
        <v>7</v>
      </c>
      <c r="N274" s="72"/>
      <c r="O274" s="72"/>
      <c r="P274" s="72">
        <v>7</v>
      </c>
      <c r="Q274" s="28">
        <f t="shared" si="6"/>
        <v>14</v>
      </c>
      <c r="R274" s="71">
        <v>35</v>
      </c>
      <c r="S274" s="13">
        <f t="shared" si="7"/>
        <v>0.4</v>
      </c>
      <c r="T274" s="47"/>
      <c r="U274" s="47" t="s">
        <v>848</v>
      </c>
      <c r="V274" s="45"/>
      <c r="W274" s="1" t="s">
        <v>382</v>
      </c>
    </row>
    <row r="275" spans="1:23" ht="75">
      <c r="A275" s="1">
        <v>257</v>
      </c>
      <c r="B275" s="10" t="s">
        <v>12</v>
      </c>
      <c r="C275" s="10" t="s">
        <v>828</v>
      </c>
      <c r="D275" s="1" t="s">
        <v>532</v>
      </c>
      <c r="E275" s="1" t="s">
        <v>43</v>
      </c>
      <c r="F275" s="1" t="s">
        <v>344</v>
      </c>
      <c r="G275" s="10" t="s">
        <v>83</v>
      </c>
      <c r="H275" s="9">
        <v>37936</v>
      </c>
      <c r="I275" s="1" t="s">
        <v>54</v>
      </c>
      <c r="J275" s="1" t="s">
        <v>533</v>
      </c>
      <c r="K275" s="1">
        <v>11</v>
      </c>
      <c r="L275" s="70"/>
      <c r="M275" s="70">
        <v>7</v>
      </c>
      <c r="N275" s="70"/>
      <c r="O275" s="70"/>
      <c r="P275" s="70">
        <v>7</v>
      </c>
      <c r="Q275" s="32">
        <f>SUM(L275:P275)</f>
        <v>14</v>
      </c>
      <c r="R275" s="71">
        <v>35</v>
      </c>
      <c r="S275" s="34">
        <f>Q275/R275</f>
        <v>0.4</v>
      </c>
      <c r="T275" s="46"/>
      <c r="U275" s="47" t="s">
        <v>848</v>
      </c>
      <c r="V275" s="45"/>
      <c r="W275" s="1" t="s">
        <v>281</v>
      </c>
    </row>
    <row r="276" spans="1:23" ht="112.5">
      <c r="A276" s="1">
        <v>258</v>
      </c>
      <c r="B276" s="10" t="s">
        <v>12</v>
      </c>
      <c r="C276" s="10" t="s">
        <v>837</v>
      </c>
      <c r="D276" s="1" t="s">
        <v>252</v>
      </c>
      <c r="E276" s="1" t="s">
        <v>544</v>
      </c>
      <c r="F276" s="1" t="s">
        <v>169</v>
      </c>
      <c r="G276" s="1" t="s">
        <v>83</v>
      </c>
      <c r="H276" s="9">
        <v>37924</v>
      </c>
      <c r="I276" s="1" t="s">
        <v>54</v>
      </c>
      <c r="J276" s="1" t="s">
        <v>130</v>
      </c>
      <c r="K276" s="1">
        <v>11</v>
      </c>
      <c r="L276" s="72"/>
      <c r="M276" s="72">
        <v>6</v>
      </c>
      <c r="N276" s="72">
        <v>4</v>
      </c>
      <c r="O276" s="72"/>
      <c r="P276" s="72">
        <v>4</v>
      </c>
      <c r="Q276" s="28">
        <f>SUM(L276:P276)</f>
        <v>14</v>
      </c>
      <c r="R276" s="71">
        <v>35</v>
      </c>
      <c r="S276" s="13">
        <f>Q276/R276</f>
        <v>0.4</v>
      </c>
      <c r="T276" s="47"/>
      <c r="U276" s="47" t="s">
        <v>848</v>
      </c>
      <c r="V276" s="45"/>
      <c r="W276" s="1" t="s">
        <v>376</v>
      </c>
    </row>
    <row r="277" spans="1:23" ht="75">
      <c r="A277" s="1">
        <v>259</v>
      </c>
      <c r="B277" s="1" t="s">
        <v>12</v>
      </c>
      <c r="C277" s="10" t="s">
        <v>815</v>
      </c>
      <c r="D277" s="1" t="s">
        <v>519</v>
      </c>
      <c r="E277" s="1" t="s">
        <v>248</v>
      </c>
      <c r="F277" s="1" t="s">
        <v>97</v>
      </c>
      <c r="G277" s="1" t="s">
        <v>83</v>
      </c>
      <c r="H277" s="9">
        <v>37678</v>
      </c>
      <c r="I277" s="1" t="s">
        <v>54</v>
      </c>
      <c r="J277" s="1" t="s">
        <v>79</v>
      </c>
      <c r="K277" s="1">
        <v>11</v>
      </c>
      <c r="L277" s="71"/>
      <c r="M277" s="71">
        <v>6</v>
      </c>
      <c r="N277" s="71"/>
      <c r="O277" s="71">
        <v>0</v>
      </c>
      <c r="P277" s="71">
        <v>6</v>
      </c>
      <c r="Q277" s="2">
        <f>SUM(L277:P277)</f>
        <v>12</v>
      </c>
      <c r="R277" s="71">
        <v>35</v>
      </c>
      <c r="S277" s="3">
        <f>Q277/R277</f>
        <v>0.34285714285714286</v>
      </c>
      <c r="T277" s="45"/>
      <c r="U277" s="45"/>
      <c r="V277" s="45"/>
      <c r="W277" s="1" t="s">
        <v>272</v>
      </c>
    </row>
    <row r="278" spans="1:23" ht="75">
      <c r="A278" s="1">
        <v>260</v>
      </c>
      <c r="B278" s="1" t="s">
        <v>12</v>
      </c>
      <c r="C278" s="10" t="s">
        <v>820</v>
      </c>
      <c r="D278" s="1" t="s">
        <v>523</v>
      </c>
      <c r="E278" s="1" t="s">
        <v>124</v>
      </c>
      <c r="F278" s="1" t="s">
        <v>524</v>
      </c>
      <c r="G278" s="1" t="s">
        <v>71</v>
      </c>
      <c r="H278" s="9">
        <v>37653</v>
      </c>
      <c r="I278" s="1" t="s">
        <v>54</v>
      </c>
      <c r="J278" s="1" t="s">
        <v>95</v>
      </c>
      <c r="K278" s="1">
        <v>11</v>
      </c>
      <c r="L278" s="71"/>
      <c r="M278" s="71">
        <v>5</v>
      </c>
      <c r="N278" s="71">
        <v>1</v>
      </c>
      <c r="O278" s="71"/>
      <c r="P278" s="71">
        <v>6</v>
      </c>
      <c r="Q278" s="2">
        <f>SUM(L278:P278)</f>
        <v>12</v>
      </c>
      <c r="R278" s="71">
        <v>35</v>
      </c>
      <c r="S278" s="3">
        <f>Q278/R278</f>
        <v>0.34285714285714286</v>
      </c>
      <c r="T278" s="45"/>
      <c r="U278" s="45"/>
      <c r="V278" s="45"/>
      <c r="W278" s="1" t="s">
        <v>281</v>
      </c>
    </row>
    <row r="279" spans="1:23" ht="75">
      <c r="A279" s="1">
        <v>261</v>
      </c>
      <c r="B279" s="1" t="s">
        <v>12</v>
      </c>
      <c r="C279" s="10" t="s">
        <v>832</v>
      </c>
      <c r="D279" s="1" t="s">
        <v>538</v>
      </c>
      <c r="E279" s="1" t="s">
        <v>237</v>
      </c>
      <c r="F279" s="1" t="s">
        <v>348</v>
      </c>
      <c r="G279" s="1" t="s">
        <v>83</v>
      </c>
      <c r="H279" s="9">
        <v>37781</v>
      </c>
      <c r="I279" s="1" t="s">
        <v>54</v>
      </c>
      <c r="J279" s="1" t="s">
        <v>100</v>
      </c>
      <c r="K279" s="1">
        <v>11</v>
      </c>
      <c r="L279" s="71"/>
      <c r="M279" s="71">
        <v>7</v>
      </c>
      <c r="N279" s="71"/>
      <c r="O279" s="71"/>
      <c r="P279" s="71">
        <v>5</v>
      </c>
      <c r="Q279" s="2">
        <f>SUM(L279:P279)</f>
        <v>12</v>
      </c>
      <c r="R279" s="71">
        <v>35</v>
      </c>
      <c r="S279" s="3">
        <f>Q279/R279</f>
        <v>0.34285714285714286</v>
      </c>
      <c r="T279" s="45"/>
      <c r="U279" s="45"/>
      <c r="V279" s="45"/>
      <c r="W279" s="1" t="s">
        <v>382</v>
      </c>
    </row>
    <row r="280" spans="1:23" ht="56.25">
      <c r="A280" s="1">
        <v>262</v>
      </c>
      <c r="B280" s="10" t="s">
        <v>12</v>
      </c>
      <c r="C280" s="10" t="s">
        <v>835</v>
      </c>
      <c r="D280" s="1" t="s">
        <v>543</v>
      </c>
      <c r="E280" s="1" t="s">
        <v>118</v>
      </c>
      <c r="F280" s="1" t="s">
        <v>44</v>
      </c>
      <c r="G280" s="1" t="s">
        <v>83</v>
      </c>
      <c r="H280" s="9">
        <v>38034</v>
      </c>
      <c r="I280" s="1" t="s">
        <v>54</v>
      </c>
      <c r="J280" s="1" t="s">
        <v>88</v>
      </c>
      <c r="K280" s="1">
        <v>11</v>
      </c>
      <c r="L280" s="72">
        <v>5</v>
      </c>
      <c r="M280" s="72">
        <v>7</v>
      </c>
      <c r="N280" s="72">
        <v>0</v>
      </c>
      <c r="O280" s="72">
        <v>0</v>
      </c>
      <c r="P280" s="72"/>
      <c r="Q280" s="28">
        <f>SUM(L280:P280)</f>
        <v>12</v>
      </c>
      <c r="R280" s="71">
        <v>35</v>
      </c>
      <c r="S280" s="13">
        <f>Q280/R280</f>
        <v>0.34285714285714286</v>
      </c>
      <c r="T280" s="47"/>
      <c r="U280" s="47"/>
      <c r="V280" s="45"/>
      <c r="W280" s="1" t="s">
        <v>554</v>
      </c>
    </row>
    <row r="281" spans="1:23" ht="56.25">
      <c r="A281" s="1">
        <v>263</v>
      </c>
      <c r="B281" s="1" t="s">
        <v>12</v>
      </c>
      <c r="C281" s="10" t="s">
        <v>833</v>
      </c>
      <c r="D281" s="1" t="s">
        <v>539</v>
      </c>
      <c r="E281" s="1" t="s">
        <v>437</v>
      </c>
      <c r="F281" s="1" t="s">
        <v>215</v>
      </c>
      <c r="G281" s="10" t="s">
        <v>339</v>
      </c>
      <c r="H281" s="9">
        <v>37832</v>
      </c>
      <c r="I281" s="1" t="s">
        <v>540</v>
      </c>
      <c r="J281" s="10" t="s">
        <v>541</v>
      </c>
      <c r="K281" s="10">
        <v>11</v>
      </c>
      <c r="L281" s="71">
        <v>0</v>
      </c>
      <c r="M281" s="71">
        <v>5</v>
      </c>
      <c r="N281" s="71">
        <v>3</v>
      </c>
      <c r="O281" s="71"/>
      <c r="P281" s="71">
        <v>3</v>
      </c>
      <c r="Q281" s="2">
        <f>SUM(L281:P281)</f>
        <v>11</v>
      </c>
      <c r="R281" s="71">
        <v>35</v>
      </c>
      <c r="S281" s="12">
        <f>Q281/R281</f>
        <v>0.3142857142857143</v>
      </c>
      <c r="T281" s="45"/>
      <c r="U281" s="45"/>
      <c r="V281" s="45"/>
      <c r="W281" s="1" t="s">
        <v>554</v>
      </c>
    </row>
    <row r="282" spans="1:23" ht="56.25">
      <c r="A282" s="1">
        <v>264</v>
      </c>
      <c r="B282" s="10" t="s">
        <v>12</v>
      </c>
      <c r="C282" s="10" t="s">
        <v>823</v>
      </c>
      <c r="D282" s="1" t="s">
        <v>527</v>
      </c>
      <c r="E282" s="1" t="s">
        <v>74</v>
      </c>
      <c r="F282" s="1" t="s">
        <v>147</v>
      </c>
      <c r="G282" s="1" t="s">
        <v>71</v>
      </c>
      <c r="H282" s="9">
        <v>37799</v>
      </c>
      <c r="I282" s="1" t="s">
        <v>54</v>
      </c>
      <c r="J282" s="1" t="s">
        <v>173</v>
      </c>
      <c r="K282" s="1">
        <v>11</v>
      </c>
      <c r="L282" s="72"/>
      <c r="M282" s="72">
        <v>0</v>
      </c>
      <c r="N282" s="72">
        <v>4</v>
      </c>
      <c r="O282" s="72">
        <v>0</v>
      </c>
      <c r="P282" s="72">
        <v>6</v>
      </c>
      <c r="Q282" s="28">
        <f>SUM(L282:P282)</f>
        <v>10</v>
      </c>
      <c r="R282" s="71">
        <v>35</v>
      </c>
      <c r="S282" s="13">
        <f>Q282/R282</f>
        <v>0.2857142857142857</v>
      </c>
      <c r="T282" s="47"/>
      <c r="U282" s="47"/>
      <c r="V282" s="45"/>
      <c r="W282" s="1" t="s">
        <v>462</v>
      </c>
    </row>
    <row r="283" spans="1:23" ht="75">
      <c r="A283" s="1">
        <v>265</v>
      </c>
      <c r="B283" s="1" t="s">
        <v>12</v>
      </c>
      <c r="C283" s="10" t="s">
        <v>826</v>
      </c>
      <c r="D283" s="1" t="s">
        <v>530</v>
      </c>
      <c r="E283" s="1" t="s">
        <v>320</v>
      </c>
      <c r="F283" s="1" t="s">
        <v>531</v>
      </c>
      <c r="G283" s="1" t="s">
        <v>83</v>
      </c>
      <c r="H283" s="9">
        <v>37639</v>
      </c>
      <c r="I283" s="1" t="s">
        <v>54</v>
      </c>
      <c r="J283" s="1" t="s">
        <v>79</v>
      </c>
      <c r="K283" s="1">
        <v>11</v>
      </c>
      <c r="L283" s="71"/>
      <c r="M283" s="71">
        <v>5</v>
      </c>
      <c r="N283" s="71">
        <v>1</v>
      </c>
      <c r="O283" s="71"/>
      <c r="P283" s="71">
        <v>4</v>
      </c>
      <c r="Q283" s="2">
        <f>SUM(L283:P283)</f>
        <v>10</v>
      </c>
      <c r="R283" s="71">
        <v>35</v>
      </c>
      <c r="S283" s="3">
        <f>Q283/R283</f>
        <v>0.2857142857142857</v>
      </c>
      <c r="T283" s="45"/>
      <c r="U283" s="45"/>
      <c r="V283" s="45"/>
      <c r="W283" s="1" t="s">
        <v>272</v>
      </c>
    </row>
    <row r="284" spans="1:23" ht="75">
      <c r="A284" s="1">
        <v>266</v>
      </c>
      <c r="B284" s="10" t="s">
        <v>12</v>
      </c>
      <c r="C284" s="10" t="s">
        <v>845</v>
      </c>
      <c r="D284" s="1" t="s">
        <v>553</v>
      </c>
      <c r="E284" s="1" t="s">
        <v>118</v>
      </c>
      <c r="F284" s="1" t="s">
        <v>44</v>
      </c>
      <c r="G284" s="1" t="s">
        <v>83</v>
      </c>
      <c r="H284" s="9">
        <v>37815</v>
      </c>
      <c r="I284" s="1" t="s">
        <v>54</v>
      </c>
      <c r="J284" s="1" t="s">
        <v>100</v>
      </c>
      <c r="K284" s="1">
        <v>11</v>
      </c>
      <c r="L284" s="72"/>
      <c r="M284" s="72">
        <v>5</v>
      </c>
      <c r="N284" s="72"/>
      <c r="O284" s="72">
        <v>0</v>
      </c>
      <c r="P284" s="72">
        <v>5</v>
      </c>
      <c r="Q284" s="28">
        <f>SUM(L284:P284)</f>
        <v>10</v>
      </c>
      <c r="R284" s="71">
        <v>35</v>
      </c>
      <c r="S284" s="13">
        <f>Q284/R284</f>
        <v>0.2857142857142857</v>
      </c>
      <c r="T284" s="47"/>
      <c r="U284" s="47"/>
      <c r="V284" s="45"/>
      <c r="W284" s="1" t="s">
        <v>382</v>
      </c>
    </row>
    <row r="285" spans="1:23" ht="75">
      <c r="A285" s="1">
        <v>267</v>
      </c>
      <c r="B285" s="10" t="s">
        <v>12</v>
      </c>
      <c r="C285" s="10" t="s">
        <v>827</v>
      </c>
      <c r="D285" s="1" t="s">
        <v>414</v>
      </c>
      <c r="E285" s="1" t="s">
        <v>159</v>
      </c>
      <c r="F285" s="1" t="s">
        <v>70</v>
      </c>
      <c r="G285" s="1" t="s">
        <v>71</v>
      </c>
      <c r="H285" s="9">
        <v>37822</v>
      </c>
      <c r="I285" s="1" t="s">
        <v>54</v>
      </c>
      <c r="J285" s="1" t="s">
        <v>95</v>
      </c>
      <c r="K285" s="1">
        <v>11</v>
      </c>
      <c r="L285" s="70"/>
      <c r="M285" s="70">
        <v>7</v>
      </c>
      <c r="N285" s="70"/>
      <c r="O285" s="70"/>
      <c r="P285" s="70">
        <v>2</v>
      </c>
      <c r="Q285" s="32">
        <f>SUM(L285:P285)</f>
        <v>9</v>
      </c>
      <c r="R285" s="71">
        <v>35</v>
      </c>
      <c r="S285" s="34">
        <f>Q285/R285</f>
        <v>0.2571428571428571</v>
      </c>
      <c r="T285" s="46"/>
      <c r="U285" s="46"/>
      <c r="V285" s="45"/>
      <c r="W285" s="1" t="s">
        <v>281</v>
      </c>
    </row>
    <row r="286" spans="1:23" ht="75">
      <c r="A286" s="1">
        <v>268</v>
      </c>
      <c r="B286" s="10" t="s">
        <v>12</v>
      </c>
      <c r="C286" s="10" t="s">
        <v>838</v>
      </c>
      <c r="D286" s="1" t="s">
        <v>545</v>
      </c>
      <c r="E286" s="1" t="s">
        <v>230</v>
      </c>
      <c r="F286" s="1" t="s">
        <v>128</v>
      </c>
      <c r="G286" s="1" t="s">
        <v>71</v>
      </c>
      <c r="H286" s="9">
        <v>37757</v>
      </c>
      <c r="I286" s="1" t="s">
        <v>54</v>
      </c>
      <c r="J286" s="1" t="s">
        <v>79</v>
      </c>
      <c r="K286" s="1">
        <v>11</v>
      </c>
      <c r="L286" s="72"/>
      <c r="M286" s="72">
        <v>6</v>
      </c>
      <c r="N286" s="72"/>
      <c r="O286" s="72"/>
      <c r="P286" s="72">
        <v>3</v>
      </c>
      <c r="Q286" s="28">
        <f>SUM(L286:P286)</f>
        <v>9</v>
      </c>
      <c r="R286" s="71">
        <v>35</v>
      </c>
      <c r="S286" s="13">
        <f>Q286/R286</f>
        <v>0.2571428571428571</v>
      </c>
      <c r="T286" s="47"/>
      <c r="U286" s="47"/>
      <c r="V286" s="45"/>
      <c r="W286" s="1" t="s">
        <v>272</v>
      </c>
    </row>
    <row r="287" spans="1:23" ht="56.25">
      <c r="A287" s="1">
        <v>269</v>
      </c>
      <c r="B287" s="10" t="s">
        <v>12</v>
      </c>
      <c r="C287" s="10" t="s">
        <v>824</v>
      </c>
      <c r="D287" s="1" t="s">
        <v>528</v>
      </c>
      <c r="E287" s="1" t="s">
        <v>219</v>
      </c>
      <c r="F287" s="1" t="s">
        <v>70</v>
      </c>
      <c r="G287" s="1" t="s">
        <v>71</v>
      </c>
      <c r="H287" s="9">
        <v>37659</v>
      </c>
      <c r="I287" s="1" t="s">
        <v>54</v>
      </c>
      <c r="J287" s="1" t="s">
        <v>88</v>
      </c>
      <c r="K287" s="1">
        <v>11</v>
      </c>
      <c r="L287" s="70">
        <v>2</v>
      </c>
      <c r="M287" s="70">
        <v>5</v>
      </c>
      <c r="N287" s="70">
        <v>0</v>
      </c>
      <c r="O287" s="70">
        <v>0</v>
      </c>
      <c r="P287" s="70">
        <v>0</v>
      </c>
      <c r="Q287" s="32">
        <f>SUM(L287:P287)</f>
        <v>7</v>
      </c>
      <c r="R287" s="71">
        <v>35</v>
      </c>
      <c r="S287" s="34">
        <f>Q287/R287</f>
        <v>0.2</v>
      </c>
      <c r="T287" s="46"/>
      <c r="U287" s="46"/>
      <c r="V287" s="45"/>
      <c r="W287" s="1" t="s">
        <v>555</v>
      </c>
    </row>
    <row r="288" spans="1:23" ht="56.25">
      <c r="A288" s="1">
        <v>270</v>
      </c>
      <c r="B288" s="1" t="s">
        <v>12</v>
      </c>
      <c r="C288" s="10" t="s">
        <v>814</v>
      </c>
      <c r="D288" s="1" t="s">
        <v>518</v>
      </c>
      <c r="E288" s="1" t="s">
        <v>342</v>
      </c>
      <c r="F288" s="1" t="s">
        <v>94</v>
      </c>
      <c r="G288" s="1" t="s">
        <v>83</v>
      </c>
      <c r="H288" s="9">
        <v>37643</v>
      </c>
      <c r="I288" s="1" t="s">
        <v>54</v>
      </c>
      <c r="J288" s="1" t="s">
        <v>88</v>
      </c>
      <c r="K288" s="1">
        <v>11</v>
      </c>
      <c r="L288" s="71"/>
      <c r="M288" s="71">
        <v>1</v>
      </c>
      <c r="N288" s="71">
        <v>3</v>
      </c>
      <c r="O288" s="71"/>
      <c r="P288" s="71">
        <v>1</v>
      </c>
      <c r="Q288" s="2">
        <f>SUM(L288:P288)</f>
        <v>5</v>
      </c>
      <c r="R288" s="71">
        <v>35</v>
      </c>
      <c r="S288" s="3">
        <f>Q288/R288</f>
        <v>0.14285714285714285</v>
      </c>
      <c r="T288" s="45"/>
      <c r="U288" s="45"/>
      <c r="V288" s="45"/>
      <c r="W288" s="1" t="s">
        <v>554</v>
      </c>
    </row>
    <row r="289" spans="1:23" ht="75">
      <c r="A289" s="1">
        <v>271</v>
      </c>
      <c r="B289" s="1" t="s">
        <v>12</v>
      </c>
      <c r="C289" s="10" t="s">
        <v>825</v>
      </c>
      <c r="D289" s="1" t="s">
        <v>529</v>
      </c>
      <c r="E289" s="1" t="s">
        <v>232</v>
      </c>
      <c r="F289" s="1" t="s">
        <v>142</v>
      </c>
      <c r="G289" s="1" t="s">
        <v>83</v>
      </c>
      <c r="H289" s="9">
        <v>37765</v>
      </c>
      <c r="I289" s="1" t="s">
        <v>54</v>
      </c>
      <c r="J289" s="1" t="s">
        <v>79</v>
      </c>
      <c r="K289" s="1">
        <v>11</v>
      </c>
      <c r="L289" s="71"/>
      <c r="M289" s="71">
        <v>5</v>
      </c>
      <c r="N289" s="71"/>
      <c r="O289" s="71"/>
      <c r="P289" s="71">
        <v>0</v>
      </c>
      <c r="Q289" s="2">
        <f>SUM(L289:P289)</f>
        <v>5</v>
      </c>
      <c r="R289" s="71">
        <v>35</v>
      </c>
      <c r="S289" s="3">
        <f>Q289/R289</f>
        <v>0.14285714285714285</v>
      </c>
      <c r="T289" s="45"/>
      <c r="U289" s="45"/>
      <c r="V289" s="45"/>
      <c r="W289" s="1" t="s">
        <v>272</v>
      </c>
    </row>
    <row r="290" spans="1:23" ht="75">
      <c r="A290" s="1">
        <v>272</v>
      </c>
      <c r="B290" s="10" t="s">
        <v>12</v>
      </c>
      <c r="C290" s="10" t="s">
        <v>829</v>
      </c>
      <c r="D290" s="1" t="s">
        <v>534</v>
      </c>
      <c r="E290" s="1" t="s">
        <v>163</v>
      </c>
      <c r="F290" s="1" t="s">
        <v>44</v>
      </c>
      <c r="G290" s="1" t="s">
        <v>83</v>
      </c>
      <c r="H290" s="9">
        <v>37720</v>
      </c>
      <c r="I290" s="1" t="s">
        <v>54</v>
      </c>
      <c r="J290" s="1" t="s">
        <v>79</v>
      </c>
      <c r="K290" s="1">
        <v>11</v>
      </c>
      <c r="L290" s="72">
        <v>1</v>
      </c>
      <c r="M290" s="72">
        <v>2</v>
      </c>
      <c r="N290" s="72">
        <v>1</v>
      </c>
      <c r="O290" s="72"/>
      <c r="P290" s="72">
        <v>1</v>
      </c>
      <c r="Q290" s="28">
        <f>SUM(L290:P290)</f>
        <v>5</v>
      </c>
      <c r="R290" s="71">
        <v>35</v>
      </c>
      <c r="S290" s="13">
        <f>Q290/R290</f>
        <v>0.14285714285714285</v>
      </c>
      <c r="T290" s="47"/>
      <c r="U290" s="47"/>
      <c r="V290" s="45"/>
      <c r="W290" s="1" t="s">
        <v>272</v>
      </c>
    </row>
    <row r="291" spans="1:23" ht="112.5">
      <c r="A291" s="1">
        <v>273</v>
      </c>
      <c r="B291" s="10" t="s">
        <v>12</v>
      </c>
      <c r="C291" s="10" t="s">
        <v>831</v>
      </c>
      <c r="D291" s="1" t="s">
        <v>536</v>
      </c>
      <c r="E291" s="1" t="s">
        <v>81</v>
      </c>
      <c r="F291" s="1" t="s">
        <v>537</v>
      </c>
      <c r="G291" s="1" t="s">
        <v>83</v>
      </c>
      <c r="H291" s="9">
        <v>37764</v>
      </c>
      <c r="I291" s="1" t="s">
        <v>54</v>
      </c>
      <c r="J291" s="1" t="s">
        <v>130</v>
      </c>
      <c r="K291" s="1">
        <v>11</v>
      </c>
      <c r="L291" s="72"/>
      <c r="M291" s="72">
        <v>2</v>
      </c>
      <c r="N291" s="72"/>
      <c r="O291" s="72"/>
      <c r="P291" s="72">
        <v>3</v>
      </c>
      <c r="Q291" s="28">
        <f>SUM(L291:P291)</f>
        <v>5</v>
      </c>
      <c r="R291" s="71">
        <v>35</v>
      </c>
      <c r="S291" s="3">
        <f>Q291/R291</f>
        <v>0.14285714285714285</v>
      </c>
      <c r="T291" s="47"/>
      <c r="U291" s="47"/>
      <c r="V291" s="45"/>
      <c r="W291" s="1" t="s">
        <v>376</v>
      </c>
    </row>
    <row r="292" spans="1:23" ht="75">
      <c r="A292" s="1">
        <v>274</v>
      </c>
      <c r="B292" s="1" t="s">
        <v>12</v>
      </c>
      <c r="C292" s="10" t="s">
        <v>841</v>
      </c>
      <c r="D292" s="1" t="s">
        <v>548</v>
      </c>
      <c r="E292" s="1" t="s">
        <v>549</v>
      </c>
      <c r="F292" s="1" t="s">
        <v>87</v>
      </c>
      <c r="G292" s="1" t="s">
        <v>71</v>
      </c>
      <c r="H292" s="9">
        <v>37757</v>
      </c>
      <c r="I292" s="1" t="s">
        <v>54</v>
      </c>
      <c r="J292" s="1" t="s">
        <v>79</v>
      </c>
      <c r="K292" s="1">
        <v>11</v>
      </c>
      <c r="L292" s="71"/>
      <c r="M292" s="71">
        <v>5</v>
      </c>
      <c r="N292" s="71"/>
      <c r="O292" s="71"/>
      <c r="P292" s="71">
        <v>0</v>
      </c>
      <c r="Q292" s="2">
        <f>SUM(L292:P292)</f>
        <v>5</v>
      </c>
      <c r="R292" s="71">
        <v>35</v>
      </c>
      <c r="S292" s="3">
        <f>Q292/R292</f>
        <v>0.14285714285714285</v>
      </c>
      <c r="T292" s="45"/>
      <c r="U292" s="45"/>
      <c r="V292" s="45"/>
      <c r="W292" s="1" t="s">
        <v>272</v>
      </c>
    </row>
    <row r="293" spans="1:23" ht="56.25">
      <c r="A293" s="1">
        <v>275</v>
      </c>
      <c r="B293" s="1" t="s">
        <v>12</v>
      </c>
      <c r="C293" s="10" t="s">
        <v>816</v>
      </c>
      <c r="D293" s="1" t="s">
        <v>231</v>
      </c>
      <c r="E293" s="1" t="s">
        <v>208</v>
      </c>
      <c r="F293" s="1" t="s">
        <v>142</v>
      </c>
      <c r="G293" s="1" t="s">
        <v>83</v>
      </c>
      <c r="H293" s="9">
        <v>38015</v>
      </c>
      <c r="I293" s="1" t="s">
        <v>54</v>
      </c>
      <c r="J293" s="1" t="s">
        <v>173</v>
      </c>
      <c r="K293" s="1">
        <v>11</v>
      </c>
      <c r="L293" s="71"/>
      <c r="M293" s="71">
        <v>0</v>
      </c>
      <c r="N293" s="71">
        <v>3</v>
      </c>
      <c r="O293" s="71"/>
      <c r="P293" s="71">
        <v>1</v>
      </c>
      <c r="Q293" s="2">
        <f>SUM(L293:P293)</f>
        <v>4</v>
      </c>
      <c r="R293" s="71">
        <v>35</v>
      </c>
      <c r="S293" s="3">
        <f>Q293/R293</f>
        <v>0.11428571428571428</v>
      </c>
      <c r="T293" s="45"/>
      <c r="U293" s="45"/>
      <c r="V293" s="45"/>
      <c r="W293" s="1" t="s">
        <v>462</v>
      </c>
    </row>
    <row r="294" spans="1:23" ht="112.5">
      <c r="A294" s="1">
        <v>276</v>
      </c>
      <c r="B294" s="1" t="s">
        <v>12</v>
      </c>
      <c r="C294" s="10" t="s">
        <v>822</v>
      </c>
      <c r="D294" s="1" t="s">
        <v>526</v>
      </c>
      <c r="E294" s="1" t="s">
        <v>256</v>
      </c>
      <c r="F294" s="1" t="s">
        <v>133</v>
      </c>
      <c r="G294" s="1" t="s">
        <v>71</v>
      </c>
      <c r="H294" s="9">
        <v>37704</v>
      </c>
      <c r="I294" s="1" t="s">
        <v>54</v>
      </c>
      <c r="J294" s="1" t="s">
        <v>130</v>
      </c>
      <c r="K294" s="1">
        <v>11</v>
      </c>
      <c r="L294" s="71"/>
      <c r="M294" s="71">
        <v>3</v>
      </c>
      <c r="N294" s="71"/>
      <c r="O294" s="71"/>
      <c r="P294" s="71">
        <v>0</v>
      </c>
      <c r="Q294" s="2">
        <f>SUM(L294:P294)</f>
        <v>3</v>
      </c>
      <c r="R294" s="71">
        <v>35</v>
      </c>
      <c r="S294" s="3">
        <f>Q294/R294</f>
        <v>0.08571428571428572</v>
      </c>
      <c r="T294" s="45"/>
      <c r="U294" s="45"/>
      <c r="V294" s="45"/>
      <c r="W294" s="1" t="s">
        <v>376</v>
      </c>
    </row>
    <row r="295" spans="1:23" ht="75">
      <c r="A295" s="1">
        <v>277</v>
      </c>
      <c r="B295" s="10" t="s">
        <v>12</v>
      </c>
      <c r="C295" s="10" t="s">
        <v>843</v>
      </c>
      <c r="D295" s="1" t="s">
        <v>551</v>
      </c>
      <c r="E295" s="1" t="s">
        <v>151</v>
      </c>
      <c r="F295" s="1" t="s">
        <v>87</v>
      </c>
      <c r="G295" s="1" t="s">
        <v>71</v>
      </c>
      <c r="H295" s="9">
        <v>37466</v>
      </c>
      <c r="I295" s="1" t="s">
        <v>54</v>
      </c>
      <c r="J295" s="1" t="s">
        <v>79</v>
      </c>
      <c r="K295" s="1">
        <v>11</v>
      </c>
      <c r="L295" s="72">
        <v>0</v>
      </c>
      <c r="M295" s="72">
        <v>3</v>
      </c>
      <c r="N295" s="72"/>
      <c r="O295" s="72"/>
      <c r="P295" s="72">
        <v>0</v>
      </c>
      <c r="Q295" s="28">
        <f>SUM(L295:P295)</f>
        <v>3</v>
      </c>
      <c r="R295" s="71">
        <v>35</v>
      </c>
      <c r="S295" s="13">
        <f>Q295/R295</f>
        <v>0.08571428571428572</v>
      </c>
      <c r="T295" s="47"/>
      <c r="U295" s="47"/>
      <c r="V295" s="45"/>
      <c r="W295" s="1" t="s">
        <v>272</v>
      </c>
    </row>
    <row r="296" spans="1:23" ht="75">
      <c r="A296" s="1">
        <v>278</v>
      </c>
      <c r="B296" s="1" t="s">
        <v>12</v>
      </c>
      <c r="C296" s="10" t="s">
        <v>842</v>
      </c>
      <c r="D296" s="1" t="s">
        <v>550</v>
      </c>
      <c r="E296" s="1" t="s">
        <v>118</v>
      </c>
      <c r="F296" s="1" t="s">
        <v>169</v>
      </c>
      <c r="G296" s="10" t="s">
        <v>83</v>
      </c>
      <c r="H296" s="9">
        <v>38008</v>
      </c>
      <c r="I296" s="1" t="s">
        <v>54</v>
      </c>
      <c r="J296" s="1" t="s">
        <v>84</v>
      </c>
      <c r="K296" s="1">
        <v>11</v>
      </c>
      <c r="L296" s="71"/>
      <c r="M296" s="71">
        <v>0</v>
      </c>
      <c r="N296" s="71"/>
      <c r="O296" s="71"/>
      <c r="P296" s="71">
        <v>2</v>
      </c>
      <c r="Q296" s="2">
        <f>SUM(L296:P296)</f>
        <v>2</v>
      </c>
      <c r="R296" s="71">
        <v>35</v>
      </c>
      <c r="S296" s="3">
        <f>Q296/R296</f>
        <v>0.05714285714285714</v>
      </c>
      <c r="T296" s="45"/>
      <c r="U296" s="45"/>
      <c r="V296" s="45"/>
      <c r="W296" s="10" t="s">
        <v>378</v>
      </c>
    </row>
    <row r="297" spans="1:23" ht="75">
      <c r="A297" s="1">
        <v>279</v>
      </c>
      <c r="B297" s="10" t="s">
        <v>12</v>
      </c>
      <c r="C297" s="10" t="s">
        <v>836</v>
      </c>
      <c r="D297" s="1" t="s">
        <v>148</v>
      </c>
      <c r="E297" s="1" t="s">
        <v>446</v>
      </c>
      <c r="F297" s="1" t="s">
        <v>70</v>
      </c>
      <c r="G297" s="1" t="s">
        <v>71</v>
      </c>
      <c r="H297" s="9">
        <v>37824</v>
      </c>
      <c r="I297" s="1" t="s">
        <v>54</v>
      </c>
      <c r="J297" s="1" t="s">
        <v>145</v>
      </c>
      <c r="K297" s="1">
        <v>11</v>
      </c>
      <c r="L297" s="70"/>
      <c r="M297" s="70">
        <v>0</v>
      </c>
      <c r="N297" s="70">
        <v>0</v>
      </c>
      <c r="O297" s="70"/>
      <c r="P297" s="70"/>
      <c r="Q297" s="32">
        <f>SUM(L297:P297)</f>
        <v>0</v>
      </c>
      <c r="R297" s="71">
        <v>35</v>
      </c>
      <c r="S297" s="34">
        <f>Q297/R297</f>
        <v>0</v>
      </c>
      <c r="T297" s="46"/>
      <c r="U297" s="46"/>
      <c r="V297" s="45"/>
      <c r="W297" s="1" t="s">
        <v>463</v>
      </c>
    </row>
    <row r="298" spans="1:23" ht="75">
      <c r="A298" s="1">
        <v>280</v>
      </c>
      <c r="B298" s="1" t="s">
        <v>12</v>
      </c>
      <c r="C298" s="10" t="s">
        <v>839</v>
      </c>
      <c r="D298" s="1" t="s">
        <v>546</v>
      </c>
      <c r="E298" s="1" t="s">
        <v>93</v>
      </c>
      <c r="F298" s="1" t="s">
        <v>485</v>
      </c>
      <c r="G298" s="1" t="s">
        <v>83</v>
      </c>
      <c r="H298" s="9">
        <v>38035</v>
      </c>
      <c r="I298" s="1" t="s">
        <v>54</v>
      </c>
      <c r="J298" s="1" t="s">
        <v>100</v>
      </c>
      <c r="K298" s="1">
        <v>11</v>
      </c>
      <c r="L298" s="71"/>
      <c r="M298" s="71">
        <v>0</v>
      </c>
      <c r="N298" s="71"/>
      <c r="O298" s="71"/>
      <c r="P298" s="71"/>
      <c r="Q298" s="2">
        <f>SUM(L298:P298)</f>
        <v>0</v>
      </c>
      <c r="R298" s="71">
        <v>35</v>
      </c>
      <c r="S298" s="3">
        <f>Q298/R298</f>
        <v>0</v>
      </c>
      <c r="T298" s="45"/>
      <c r="U298" s="45"/>
      <c r="V298" s="45"/>
      <c r="W298" s="1" t="s">
        <v>382</v>
      </c>
    </row>
    <row r="299" spans="1:23" ht="18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22.5">
      <c r="A300" s="76" t="s">
        <v>42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</row>
    <row r="301" spans="1:23" ht="23.25">
      <c r="A301" s="75" t="s">
        <v>556</v>
      </c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</row>
    <row r="302" spans="1:23" ht="23.25">
      <c r="A302" s="76" t="s">
        <v>52</v>
      </c>
      <c r="B302" s="75"/>
      <c r="C302" s="75"/>
      <c r="D302" s="75"/>
      <c r="E302" s="75"/>
      <c r="F302" s="75"/>
      <c r="G302" s="75"/>
      <c r="H302" s="75"/>
      <c r="I302" s="75"/>
      <c r="J302" s="7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3.25">
      <c r="A303" s="74" t="s">
        <v>373</v>
      </c>
      <c r="B303" s="75"/>
      <c r="C303" s="75"/>
      <c r="D303" s="75"/>
      <c r="E303" s="75"/>
      <c r="F303" s="75"/>
      <c r="G303" s="75"/>
      <c r="H303" s="75"/>
      <c r="I303" s="75"/>
      <c r="J303" s="7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3.25">
      <c r="A304" s="74" t="s">
        <v>290</v>
      </c>
      <c r="B304" s="83"/>
      <c r="C304" s="83"/>
      <c r="D304" s="83"/>
      <c r="E304" s="83"/>
      <c r="F304" s="83"/>
      <c r="G304" s="83"/>
      <c r="H304" s="83"/>
      <c r="I304" s="83"/>
      <c r="J304" s="8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3.25">
      <c r="A305" s="74" t="s">
        <v>463</v>
      </c>
      <c r="B305" s="75"/>
      <c r="C305" s="75"/>
      <c r="D305" s="75"/>
      <c r="E305" s="75"/>
      <c r="F305" s="75"/>
      <c r="G305" s="75"/>
      <c r="H305" s="75"/>
      <c r="I305" s="75"/>
      <c r="J305" s="7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3.25">
      <c r="A306" s="74" t="s">
        <v>280</v>
      </c>
      <c r="B306" s="75"/>
      <c r="C306" s="75"/>
      <c r="D306" s="75"/>
      <c r="E306" s="75"/>
      <c r="F306" s="75"/>
      <c r="G306" s="75"/>
      <c r="H306" s="75"/>
      <c r="I306" s="75"/>
      <c r="J306" s="7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3.25">
      <c r="A307" s="74" t="s">
        <v>378</v>
      </c>
      <c r="B307" s="75"/>
      <c r="C307" s="75"/>
      <c r="D307" s="75"/>
      <c r="E307" s="75"/>
      <c r="F307" s="75"/>
      <c r="G307" s="75"/>
      <c r="H307" s="75"/>
      <c r="I307" s="75"/>
      <c r="J307" s="75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3.25">
      <c r="A308" s="74" t="s">
        <v>277</v>
      </c>
      <c r="B308" s="75"/>
      <c r="C308" s="75"/>
      <c r="D308" s="75"/>
      <c r="E308" s="75"/>
      <c r="F308" s="75"/>
      <c r="G308" s="75"/>
      <c r="H308" s="75"/>
      <c r="I308" s="75"/>
      <c r="J308" s="7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3.25">
      <c r="A309" s="74" t="s">
        <v>382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3.25">
      <c r="A310" s="74" t="s">
        <v>462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3.25">
      <c r="A311" s="74" t="s">
        <v>282</v>
      </c>
      <c r="B311" s="83"/>
      <c r="C311" s="83"/>
      <c r="D311" s="83"/>
      <c r="E311" s="83"/>
      <c r="F311" s="83"/>
      <c r="G311" s="83"/>
      <c r="H311" s="83"/>
      <c r="I311" s="83"/>
      <c r="J311" s="83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3.25">
      <c r="A312" s="74" t="s">
        <v>464</v>
      </c>
      <c r="B312" s="83"/>
      <c r="C312" s="83"/>
      <c r="D312" s="83"/>
      <c r="E312" s="83"/>
      <c r="F312" s="83"/>
      <c r="G312" s="83"/>
      <c r="H312" s="83"/>
      <c r="I312" s="83"/>
      <c r="J312" s="8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3.25">
      <c r="A313" s="74" t="s">
        <v>371</v>
      </c>
      <c r="B313" s="75"/>
      <c r="C313" s="75"/>
      <c r="D313" s="75"/>
      <c r="E313" s="75"/>
      <c r="F313" s="75"/>
      <c r="G313" s="75"/>
      <c r="H313" s="75"/>
      <c r="I313" s="75"/>
      <c r="J313" s="75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3.25">
      <c r="A314" s="74" t="s">
        <v>376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3.25">
      <c r="A315" s="74" t="s">
        <v>369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3.25">
      <c r="A316" s="74" t="s">
        <v>554</v>
      </c>
      <c r="B316" s="83"/>
      <c r="C316" s="83"/>
      <c r="D316" s="83"/>
      <c r="E316" s="83"/>
      <c r="F316" s="83"/>
      <c r="G316" s="83"/>
      <c r="H316" s="83"/>
      <c r="I316" s="83"/>
      <c r="J316" s="8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3.25">
      <c r="A317" s="74" t="s">
        <v>374</v>
      </c>
      <c r="B317" s="83"/>
      <c r="C317" s="83"/>
      <c r="D317" s="83"/>
      <c r="E317" s="83"/>
      <c r="F317" s="83"/>
      <c r="G317" s="83"/>
      <c r="H317" s="83"/>
      <c r="I317" s="83"/>
      <c r="J317" s="83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3.25">
      <c r="A318" s="74" t="s">
        <v>471</v>
      </c>
      <c r="B318" s="75"/>
      <c r="C318" s="75"/>
      <c r="D318" s="75"/>
      <c r="E318" s="75"/>
      <c r="F318" s="75"/>
      <c r="G318" s="75"/>
      <c r="H318" s="75"/>
      <c r="I318" s="75"/>
      <c r="J318" s="7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20" spans="2:5" ht="15.75">
      <c r="B320" s="18" t="s">
        <v>18</v>
      </c>
      <c r="C320" s="18" t="s">
        <v>19</v>
      </c>
      <c r="D320" s="18" t="s">
        <v>20</v>
      </c>
      <c r="E320" s="18" t="s">
        <v>21</v>
      </c>
    </row>
    <row r="321" spans="2:5" ht="22.5">
      <c r="B321" s="68">
        <v>7</v>
      </c>
      <c r="C321" s="68">
        <v>94</v>
      </c>
      <c r="D321" s="68">
        <v>4</v>
      </c>
      <c r="E321" s="68">
        <v>2</v>
      </c>
    </row>
    <row r="322" spans="2:5" ht="23.25">
      <c r="B322" s="17">
        <v>8</v>
      </c>
      <c r="C322" s="17">
        <v>55</v>
      </c>
      <c r="D322" s="17">
        <v>2</v>
      </c>
      <c r="E322" s="17">
        <v>4</v>
      </c>
    </row>
    <row r="323" spans="2:5" ht="23.25">
      <c r="B323" s="17">
        <v>9</v>
      </c>
      <c r="C323" s="17">
        <v>61</v>
      </c>
      <c r="D323" s="17">
        <v>6</v>
      </c>
      <c r="E323" s="17">
        <v>8</v>
      </c>
    </row>
    <row r="324" spans="2:5" ht="23.25">
      <c r="B324" s="17">
        <v>10</v>
      </c>
      <c r="C324" s="17">
        <v>38</v>
      </c>
      <c r="D324" s="17">
        <v>3</v>
      </c>
      <c r="E324" s="17">
        <v>8</v>
      </c>
    </row>
    <row r="325" spans="2:5" ht="23.25">
      <c r="B325" s="17">
        <v>11</v>
      </c>
      <c r="C325" s="17">
        <v>32</v>
      </c>
      <c r="D325" s="17">
        <v>3</v>
      </c>
      <c r="E325" s="17">
        <v>7</v>
      </c>
    </row>
    <row r="326" spans="2:5" ht="22.5">
      <c r="B326" s="21" t="s">
        <v>22</v>
      </c>
      <c r="C326" s="21">
        <f>SUM(C321:C325)</f>
        <v>280</v>
      </c>
      <c r="D326" s="21">
        <f>SUM(D321:D325)</f>
        <v>18</v>
      </c>
      <c r="E326" s="21">
        <f>SUM(E321:E325)</f>
        <v>29</v>
      </c>
    </row>
    <row r="327" spans="2:6" ht="23.25">
      <c r="B327" s="16"/>
      <c r="C327" s="16"/>
      <c r="D327" s="19">
        <f>D326/C326</f>
        <v>0.06428571428571428</v>
      </c>
      <c r="E327" s="19">
        <f>E326/C326</f>
        <v>0.10357142857142858</v>
      </c>
      <c r="F327" s="20">
        <f>SUM(D327:E327)</f>
        <v>0.16785714285714287</v>
      </c>
    </row>
    <row r="329" spans="2:16" ht="78.75">
      <c r="B329" s="22" t="s">
        <v>23</v>
      </c>
      <c r="C329" s="67" t="s">
        <v>17</v>
      </c>
      <c r="D329" s="22" t="s">
        <v>24</v>
      </c>
      <c r="E329" s="22" t="s">
        <v>25</v>
      </c>
      <c r="F329" s="22" t="s">
        <v>26</v>
      </c>
      <c r="G329" s="22" t="s">
        <v>27</v>
      </c>
      <c r="H329" s="24" t="s">
        <v>53</v>
      </c>
      <c r="I329" s="24" t="s">
        <v>29</v>
      </c>
      <c r="J329" s="22" t="s">
        <v>30</v>
      </c>
      <c r="K329" s="24" t="s">
        <v>40</v>
      </c>
      <c r="L329" s="24" t="s">
        <v>41</v>
      </c>
      <c r="M329" s="27" t="s">
        <v>31</v>
      </c>
      <c r="N329" s="49"/>
      <c r="O329" s="49"/>
      <c r="P329" s="30"/>
    </row>
    <row r="330" spans="2:16" ht="21">
      <c r="B330" s="23" t="s">
        <v>28</v>
      </c>
      <c r="C330" s="43">
        <v>14</v>
      </c>
      <c r="D330" s="1">
        <v>8</v>
      </c>
      <c r="E330" s="1">
        <v>9</v>
      </c>
      <c r="F330" s="1">
        <v>6</v>
      </c>
      <c r="G330" s="1">
        <v>10</v>
      </c>
      <c r="H330" s="1">
        <v>2</v>
      </c>
      <c r="I330" s="1">
        <v>10</v>
      </c>
      <c r="J330" s="2">
        <f aca="true" t="shared" si="8" ref="J330:J340">C330+D330+E330+F330+G330</f>
        <v>47</v>
      </c>
      <c r="K330" s="2">
        <f aca="true" t="shared" si="9" ref="K330:K340">H330+I330</f>
        <v>12</v>
      </c>
      <c r="L330" s="29">
        <f aca="true" t="shared" si="10" ref="L330:L342">K330/J330</f>
        <v>0.2553191489361702</v>
      </c>
      <c r="M330" s="86">
        <v>3</v>
      </c>
      <c r="N330" s="50"/>
      <c r="O330" s="51"/>
      <c r="P330" s="31"/>
    </row>
    <row r="331" spans="2:16" ht="21">
      <c r="B331" s="23" t="s">
        <v>32</v>
      </c>
      <c r="C331" s="43">
        <v>11</v>
      </c>
      <c r="D331" s="1">
        <v>7</v>
      </c>
      <c r="E331" s="1">
        <v>5</v>
      </c>
      <c r="F331" s="1">
        <v>3</v>
      </c>
      <c r="G331" s="1">
        <v>1</v>
      </c>
      <c r="H331" s="1">
        <v>1</v>
      </c>
      <c r="I331" s="1">
        <v>1</v>
      </c>
      <c r="J331" s="2">
        <f t="shared" si="8"/>
        <v>27</v>
      </c>
      <c r="K331" s="2">
        <f t="shared" si="9"/>
        <v>2</v>
      </c>
      <c r="L331" s="29">
        <f t="shared" si="10"/>
        <v>0.07407407407407407</v>
      </c>
      <c r="M331" s="48">
        <v>8</v>
      </c>
      <c r="N331" s="50"/>
      <c r="O331" s="51"/>
      <c r="P331" s="31"/>
    </row>
    <row r="332" spans="2:16" ht="21">
      <c r="B332" s="23" t="s">
        <v>61</v>
      </c>
      <c r="C332" s="43">
        <v>7</v>
      </c>
      <c r="D332" s="1">
        <v>2</v>
      </c>
      <c r="E332" s="1">
        <v>7</v>
      </c>
      <c r="F332" s="1">
        <v>6</v>
      </c>
      <c r="G332" s="1">
        <v>0</v>
      </c>
      <c r="H332" s="1">
        <v>1</v>
      </c>
      <c r="I332" s="1">
        <v>1</v>
      </c>
      <c r="J332" s="2">
        <f>C332+D332+E332+F332+G332</f>
        <v>22</v>
      </c>
      <c r="K332" s="2">
        <f>H332+I332</f>
        <v>2</v>
      </c>
      <c r="L332" s="29">
        <f>K332/J332</f>
        <v>0.09090909090909091</v>
      </c>
      <c r="M332" s="48">
        <v>7</v>
      </c>
      <c r="N332" s="50"/>
      <c r="O332" s="51"/>
      <c r="P332" s="31"/>
    </row>
    <row r="333" spans="2:16" ht="21">
      <c r="B333" s="23" t="s">
        <v>33</v>
      </c>
      <c r="C333" s="43">
        <v>3</v>
      </c>
      <c r="D333" s="1">
        <v>3</v>
      </c>
      <c r="E333" s="1">
        <v>4</v>
      </c>
      <c r="F333" s="1">
        <v>0</v>
      </c>
      <c r="G333" s="1">
        <v>0</v>
      </c>
      <c r="H333" s="1">
        <v>1</v>
      </c>
      <c r="I333" s="1">
        <v>1</v>
      </c>
      <c r="J333" s="2">
        <f t="shared" si="8"/>
        <v>10</v>
      </c>
      <c r="K333" s="2">
        <f t="shared" si="9"/>
        <v>2</v>
      </c>
      <c r="L333" s="29">
        <f t="shared" si="10"/>
        <v>0.2</v>
      </c>
      <c r="M333" s="48">
        <v>4</v>
      </c>
      <c r="N333" s="50"/>
      <c r="O333" s="51"/>
      <c r="P333" s="31"/>
    </row>
    <row r="334" spans="2:16" ht="21">
      <c r="B334" s="23" t="s">
        <v>34</v>
      </c>
      <c r="C334" s="43">
        <v>5</v>
      </c>
      <c r="D334" s="1">
        <v>3</v>
      </c>
      <c r="E334" s="1">
        <v>0</v>
      </c>
      <c r="F334" s="1">
        <v>2</v>
      </c>
      <c r="G334" s="1">
        <v>1</v>
      </c>
      <c r="H334" s="1">
        <v>0</v>
      </c>
      <c r="I334" s="1">
        <v>0</v>
      </c>
      <c r="J334" s="2">
        <f t="shared" si="8"/>
        <v>11</v>
      </c>
      <c r="K334" s="2">
        <f t="shared" si="9"/>
        <v>0</v>
      </c>
      <c r="L334" s="29">
        <f t="shared" si="10"/>
        <v>0</v>
      </c>
      <c r="M334" s="84"/>
      <c r="N334" s="50"/>
      <c r="O334" s="51"/>
      <c r="P334" s="31"/>
    </row>
    <row r="335" spans="2:16" ht="21">
      <c r="B335" s="23" t="s">
        <v>35</v>
      </c>
      <c r="C335" s="43">
        <v>12</v>
      </c>
      <c r="D335" s="1">
        <v>10</v>
      </c>
      <c r="E335" s="1">
        <v>5</v>
      </c>
      <c r="F335" s="1">
        <v>5</v>
      </c>
      <c r="G335" s="1">
        <v>3</v>
      </c>
      <c r="H335" s="1">
        <v>2</v>
      </c>
      <c r="I335" s="1">
        <v>3</v>
      </c>
      <c r="J335" s="2">
        <f t="shared" si="8"/>
        <v>35</v>
      </c>
      <c r="K335" s="2">
        <f t="shared" si="9"/>
        <v>5</v>
      </c>
      <c r="L335" s="29">
        <f t="shared" si="10"/>
        <v>0.14285714285714285</v>
      </c>
      <c r="M335" s="85" t="s">
        <v>854</v>
      </c>
      <c r="N335" s="50"/>
      <c r="O335" s="51"/>
      <c r="P335" s="31"/>
    </row>
    <row r="336" spans="2:16" ht="21">
      <c r="B336" s="23" t="s">
        <v>36</v>
      </c>
      <c r="C336" s="43">
        <v>9</v>
      </c>
      <c r="D336" s="1">
        <v>4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2">
        <f t="shared" si="8"/>
        <v>13</v>
      </c>
      <c r="K336" s="2">
        <f t="shared" si="9"/>
        <v>0</v>
      </c>
      <c r="L336" s="29">
        <f t="shared" si="10"/>
        <v>0</v>
      </c>
      <c r="M336" s="84"/>
      <c r="N336" s="50"/>
      <c r="O336" s="51"/>
      <c r="P336" s="31"/>
    </row>
    <row r="337" spans="2:16" ht="21">
      <c r="B337" s="23" t="s">
        <v>37</v>
      </c>
      <c r="C337" s="43">
        <v>6</v>
      </c>
      <c r="D337" s="1">
        <v>3</v>
      </c>
      <c r="E337" s="1">
        <v>7</v>
      </c>
      <c r="F337" s="1">
        <v>2</v>
      </c>
      <c r="G337" s="1">
        <v>4</v>
      </c>
      <c r="H337" s="1">
        <v>2</v>
      </c>
      <c r="I337" s="1">
        <v>4</v>
      </c>
      <c r="J337" s="2">
        <f t="shared" si="8"/>
        <v>22</v>
      </c>
      <c r="K337" s="2">
        <f t="shared" si="9"/>
        <v>6</v>
      </c>
      <c r="L337" s="29">
        <f t="shared" si="10"/>
        <v>0.2727272727272727</v>
      </c>
      <c r="M337" s="86">
        <v>2</v>
      </c>
      <c r="N337" s="50"/>
      <c r="O337" s="51"/>
      <c r="P337" s="31"/>
    </row>
    <row r="338" spans="2:16" ht="21">
      <c r="B338" s="23" t="s">
        <v>38</v>
      </c>
      <c r="C338" s="43">
        <v>15</v>
      </c>
      <c r="D338" s="1">
        <v>7</v>
      </c>
      <c r="E338" s="1">
        <v>7</v>
      </c>
      <c r="F338" s="1">
        <v>6</v>
      </c>
      <c r="G338" s="1">
        <v>4</v>
      </c>
      <c r="H338" s="1">
        <v>1</v>
      </c>
      <c r="I338" s="1">
        <v>1</v>
      </c>
      <c r="J338" s="2">
        <f t="shared" si="8"/>
        <v>39</v>
      </c>
      <c r="K338" s="2">
        <f t="shared" si="9"/>
        <v>2</v>
      </c>
      <c r="L338" s="29">
        <f t="shared" si="10"/>
        <v>0.05128205128205128</v>
      </c>
      <c r="M338" s="48">
        <v>9</v>
      </c>
      <c r="N338" s="50"/>
      <c r="O338" s="51"/>
      <c r="P338" s="31"/>
    </row>
    <row r="339" spans="2:16" ht="24" customHeight="1">
      <c r="B339" s="23" t="s">
        <v>55</v>
      </c>
      <c r="C339" s="43">
        <v>2</v>
      </c>
      <c r="D339" s="1">
        <v>2</v>
      </c>
      <c r="E339" s="1">
        <v>6</v>
      </c>
      <c r="F339" s="1">
        <v>2</v>
      </c>
      <c r="G339" s="1">
        <v>2</v>
      </c>
      <c r="H339" s="1">
        <v>0</v>
      </c>
      <c r="I339" s="1">
        <v>2</v>
      </c>
      <c r="J339" s="2">
        <f t="shared" si="8"/>
        <v>14</v>
      </c>
      <c r="K339" s="2">
        <f t="shared" si="9"/>
        <v>2</v>
      </c>
      <c r="L339" s="29">
        <f t="shared" si="10"/>
        <v>0.14285714285714285</v>
      </c>
      <c r="M339" s="85" t="s">
        <v>854</v>
      </c>
      <c r="N339" s="50"/>
      <c r="O339" s="51"/>
      <c r="P339" s="31"/>
    </row>
    <row r="340" spans="2:16" ht="37.5">
      <c r="B340" s="23" t="s">
        <v>59</v>
      </c>
      <c r="C340" s="43">
        <v>10</v>
      </c>
      <c r="D340" s="1">
        <v>6</v>
      </c>
      <c r="E340" s="1">
        <v>11</v>
      </c>
      <c r="F340" s="1">
        <v>6</v>
      </c>
      <c r="G340" s="1">
        <v>7</v>
      </c>
      <c r="H340" s="1">
        <v>8</v>
      </c>
      <c r="I340" s="1">
        <v>6</v>
      </c>
      <c r="J340" s="2">
        <f t="shared" si="8"/>
        <v>40</v>
      </c>
      <c r="K340" s="2">
        <f t="shared" si="9"/>
        <v>14</v>
      </c>
      <c r="L340" s="29">
        <f t="shared" si="10"/>
        <v>0.35</v>
      </c>
      <c r="M340" s="86">
        <v>1</v>
      </c>
      <c r="N340" s="50"/>
      <c r="O340" s="51"/>
      <c r="P340" s="31"/>
    </row>
    <row r="341" spans="2:16" ht="21">
      <c r="B341" s="25" t="s">
        <v>39</v>
      </c>
      <c r="C341" s="26">
        <f>SUM(C330:C340)</f>
        <v>94</v>
      </c>
      <c r="D341" s="26">
        <f>SUM(D330:D340)</f>
        <v>55</v>
      </c>
      <c r="E341" s="26">
        <f>SUM(E330:E340)</f>
        <v>61</v>
      </c>
      <c r="F341" s="26">
        <f>SUM(F330:F340)</f>
        <v>38</v>
      </c>
      <c r="G341" s="26">
        <f>SUM(G330:G340)</f>
        <v>32</v>
      </c>
      <c r="H341" s="26">
        <f>SUBTOTAL(9,H330:H340)</f>
        <v>18</v>
      </c>
      <c r="I341" s="26">
        <f>SUM(I330:I340)</f>
        <v>29</v>
      </c>
      <c r="J341" s="26">
        <f>SUM(J330:J340)</f>
        <v>280</v>
      </c>
      <c r="K341" s="26">
        <f>SUM(K330:K340)</f>
        <v>47</v>
      </c>
      <c r="L341" s="60">
        <f t="shared" si="10"/>
        <v>0.16785714285714284</v>
      </c>
      <c r="M341" s="61"/>
      <c r="N341" s="52"/>
      <c r="O341" s="51"/>
      <c r="P341" s="31"/>
    </row>
    <row r="342" spans="2:13" ht="18.75">
      <c r="B342" s="62" t="s">
        <v>62</v>
      </c>
      <c r="C342" s="63">
        <f aca="true" t="shared" si="11" ref="C342:K342">C341-C340</f>
        <v>84</v>
      </c>
      <c r="D342" s="63">
        <f t="shared" si="11"/>
        <v>49</v>
      </c>
      <c r="E342" s="63">
        <f t="shared" si="11"/>
        <v>50</v>
      </c>
      <c r="F342" s="63">
        <f t="shared" si="11"/>
        <v>32</v>
      </c>
      <c r="G342" s="63">
        <f t="shared" si="11"/>
        <v>25</v>
      </c>
      <c r="H342" s="63">
        <f t="shared" si="11"/>
        <v>10</v>
      </c>
      <c r="I342" s="63">
        <f t="shared" si="11"/>
        <v>23</v>
      </c>
      <c r="J342" s="63">
        <f t="shared" si="11"/>
        <v>240</v>
      </c>
      <c r="K342" s="63">
        <f t="shared" si="11"/>
        <v>33</v>
      </c>
      <c r="L342" s="64">
        <f t="shared" si="10"/>
        <v>0.1375</v>
      </c>
      <c r="M342" s="63"/>
    </row>
    <row r="343" spans="3:13" ht="18.75">
      <c r="C343" s="63"/>
      <c r="D343" s="63"/>
      <c r="E343" s="63"/>
      <c r="F343" s="63"/>
      <c r="G343" s="65"/>
      <c r="H343" s="65"/>
      <c r="I343" s="65"/>
      <c r="J343" s="65"/>
      <c r="K343" s="65"/>
      <c r="L343" s="66"/>
      <c r="M343" s="65"/>
    </row>
    <row r="344" spans="2:6" ht="75">
      <c r="B344" s="22" t="s">
        <v>23</v>
      </c>
      <c r="C344" s="22" t="s">
        <v>56</v>
      </c>
      <c r="D344" s="22" t="s">
        <v>57</v>
      </c>
      <c r="E344" s="22" t="s">
        <v>58</v>
      </c>
      <c r="F344" s="22" t="s">
        <v>60</v>
      </c>
    </row>
    <row r="345" spans="2:6" ht="18.75">
      <c r="B345" s="23" t="s">
        <v>28</v>
      </c>
      <c r="C345" s="43">
        <v>354</v>
      </c>
      <c r="D345" s="43">
        <v>47</v>
      </c>
      <c r="E345" s="53">
        <f>C345/D345</f>
        <v>7.531914893617022</v>
      </c>
      <c r="F345" s="88" t="s">
        <v>855</v>
      </c>
    </row>
    <row r="346" spans="2:6" ht="18.75">
      <c r="B346" s="55" t="s">
        <v>32</v>
      </c>
      <c r="C346" s="43">
        <v>68</v>
      </c>
      <c r="D346" s="43">
        <v>27</v>
      </c>
      <c r="E346" s="53">
        <f>C346/D346</f>
        <v>2.5185185185185186</v>
      </c>
      <c r="F346" s="54">
        <v>10</v>
      </c>
    </row>
    <row r="347" spans="2:6" ht="18.75">
      <c r="B347" s="55" t="s">
        <v>61</v>
      </c>
      <c r="C347" s="43">
        <v>95</v>
      </c>
      <c r="D347" s="43">
        <v>22</v>
      </c>
      <c r="E347" s="53">
        <f>C347/D347</f>
        <v>4.318181818181818</v>
      </c>
      <c r="F347" s="89">
        <v>6</v>
      </c>
    </row>
    <row r="348" spans="2:6" ht="18.75">
      <c r="B348" s="55" t="s">
        <v>33</v>
      </c>
      <c r="C348" s="43">
        <v>78</v>
      </c>
      <c r="D348" s="43">
        <v>10</v>
      </c>
      <c r="E348" s="53">
        <f aca="true" t="shared" si="12" ref="E348:E355">C348/D348</f>
        <v>7.8</v>
      </c>
      <c r="F348" s="87">
        <v>2</v>
      </c>
    </row>
    <row r="349" spans="2:6" ht="18.75">
      <c r="B349" s="55" t="s">
        <v>34</v>
      </c>
      <c r="C349" s="43">
        <v>31</v>
      </c>
      <c r="D349" s="43">
        <v>11</v>
      </c>
      <c r="E349" s="53">
        <f t="shared" si="12"/>
        <v>2.8181818181818183</v>
      </c>
      <c r="F349" s="54">
        <v>9</v>
      </c>
    </row>
    <row r="350" spans="2:6" ht="18.75">
      <c r="B350" s="55" t="s">
        <v>35</v>
      </c>
      <c r="C350" s="43">
        <v>224</v>
      </c>
      <c r="D350" s="43">
        <v>35</v>
      </c>
      <c r="E350" s="53">
        <f t="shared" si="12"/>
        <v>6.4</v>
      </c>
      <c r="F350" s="54">
        <v>5</v>
      </c>
    </row>
    <row r="351" spans="2:6" ht="18.75">
      <c r="B351" s="55" t="s">
        <v>36</v>
      </c>
      <c r="C351" s="43">
        <v>26</v>
      </c>
      <c r="D351" s="43">
        <v>13</v>
      </c>
      <c r="E351" s="53">
        <f t="shared" si="12"/>
        <v>2</v>
      </c>
      <c r="F351" s="73" t="s">
        <v>852</v>
      </c>
    </row>
    <row r="352" spans="2:6" ht="18.75">
      <c r="B352" s="55" t="s">
        <v>37</v>
      </c>
      <c r="C352" s="43">
        <v>165</v>
      </c>
      <c r="D352" s="43">
        <v>22</v>
      </c>
      <c r="E352" s="53">
        <f t="shared" si="12"/>
        <v>7.5</v>
      </c>
      <c r="F352" s="88" t="s">
        <v>855</v>
      </c>
    </row>
    <row r="353" spans="2:6" ht="18.75">
      <c r="B353" s="55" t="s">
        <v>38</v>
      </c>
      <c r="C353" s="43">
        <v>139</v>
      </c>
      <c r="D353" s="43">
        <v>39</v>
      </c>
      <c r="E353" s="53">
        <f t="shared" si="12"/>
        <v>3.5641025641025643</v>
      </c>
      <c r="F353" s="73" t="s">
        <v>851</v>
      </c>
    </row>
    <row r="354" spans="2:6" ht="21" customHeight="1">
      <c r="B354" s="55" t="s">
        <v>55</v>
      </c>
      <c r="C354" s="43">
        <v>58</v>
      </c>
      <c r="D354" s="43">
        <v>14</v>
      </c>
      <c r="E354" s="53">
        <f t="shared" si="12"/>
        <v>4.142857142857143</v>
      </c>
      <c r="F354" s="73" t="s">
        <v>850</v>
      </c>
    </row>
    <row r="355" spans="2:6" ht="37.5">
      <c r="B355" s="23" t="s">
        <v>59</v>
      </c>
      <c r="C355" s="43">
        <v>371</v>
      </c>
      <c r="D355" s="43">
        <v>40</v>
      </c>
      <c r="E355" s="53">
        <f t="shared" si="12"/>
        <v>9.275</v>
      </c>
      <c r="F355" s="88" t="s">
        <v>849</v>
      </c>
    </row>
    <row r="356" spans="2:6" ht="18.75">
      <c r="B356" s="56" t="s">
        <v>39</v>
      </c>
      <c r="C356" s="56">
        <f>SUM(C345:C355)</f>
        <v>1609</v>
      </c>
      <c r="D356" s="56">
        <f>SUBTOTAL(9,D345:D355)</f>
        <v>280</v>
      </c>
      <c r="E356" s="57">
        <f>C356/D356</f>
        <v>5.746428571428571</v>
      </c>
      <c r="F356" s="56"/>
    </row>
    <row r="357" spans="2:6" ht="18.75">
      <c r="B357" s="55" t="s">
        <v>62</v>
      </c>
      <c r="C357" s="58">
        <f>C345+C346+C347+C348+C349+C350+C351+C352+C353+C354+H352</f>
        <v>1238</v>
      </c>
      <c r="D357" s="58">
        <f>D345+D346+D347+D348+D349+D350+D351+D352+D353+D354+I352</f>
        <v>240</v>
      </c>
      <c r="E357" s="59">
        <f>C357/D357</f>
        <v>5.158333333333333</v>
      </c>
      <c r="F357" s="58"/>
    </row>
  </sheetData>
  <sheetProtection/>
  <autoFilter ref="A18:W298"/>
  <mergeCells count="33">
    <mergeCell ref="A304:J304"/>
    <mergeCell ref="A311:J311"/>
    <mergeCell ref="A312:J312"/>
    <mergeCell ref="A314:J314"/>
    <mergeCell ref="A315:J315"/>
    <mergeCell ref="A316:J316"/>
    <mergeCell ref="A309:J309"/>
    <mergeCell ref="A310:J310"/>
    <mergeCell ref="A313:J313"/>
    <mergeCell ref="A318:J318"/>
    <mergeCell ref="A300:W300"/>
    <mergeCell ref="A301:W301"/>
    <mergeCell ref="A307:J307"/>
    <mergeCell ref="A308:J308"/>
    <mergeCell ref="A302:J302"/>
    <mergeCell ref="A303:J303"/>
    <mergeCell ref="A305:J305"/>
    <mergeCell ref="A306:J306"/>
    <mergeCell ref="A317:J317"/>
    <mergeCell ref="A1:W1"/>
    <mergeCell ref="A2:W2"/>
    <mergeCell ref="A3:W3"/>
    <mergeCell ref="B4:D4"/>
    <mergeCell ref="Q4:U4"/>
    <mergeCell ref="A5:W5"/>
    <mergeCell ref="A6:W6"/>
    <mergeCell ref="A7:W7"/>
    <mergeCell ref="A9:W9"/>
    <mergeCell ref="A10:W10"/>
    <mergeCell ref="A15:W15"/>
    <mergeCell ref="A16:W16"/>
    <mergeCell ref="A12:W12"/>
    <mergeCell ref="A13:W13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33" r:id="rId2"/>
  <rowBreaks count="1" manualBreakCount="1">
    <brk id="32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2020-12-01T13:14:15Z</cp:lastPrinted>
  <dcterms:created xsi:type="dcterms:W3CDTF">2015-08-25T10:03:36Z</dcterms:created>
  <dcterms:modified xsi:type="dcterms:W3CDTF">2020-12-01T13:17:11Z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